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54" i="1" l="1"/>
  <c r="T54" i="1"/>
  <c r="S54" i="1"/>
  <c r="R54" i="1"/>
  <c r="S51" i="1"/>
  <c r="R51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8" i="1"/>
  <c r="T38" i="1"/>
  <c r="S38" i="1"/>
  <c r="R38" i="1"/>
  <c r="U37" i="1"/>
  <c r="T37" i="1"/>
  <c r="S37" i="1"/>
  <c r="R37" i="1"/>
  <c r="U36" i="1"/>
  <c r="T36" i="1"/>
  <c r="S36" i="1"/>
  <c r="R36" i="1"/>
  <c r="U35" i="1"/>
  <c r="T35" i="1"/>
  <c r="S35" i="1"/>
  <c r="R35" i="1"/>
  <c r="M54" i="1"/>
  <c r="L54" i="1"/>
  <c r="K54" i="1"/>
  <c r="J54" i="1"/>
  <c r="I54" i="1"/>
  <c r="H54" i="1"/>
  <c r="G54" i="1"/>
  <c r="F54" i="1"/>
  <c r="M49" i="1"/>
  <c r="L49" i="1"/>
  <c r="I49" i="1"/>
  <c r="H49" i="1"/>
  <c r="M48" i="1"/>
  <c r="L48" i="1"/>
  <c r="K48" i="1"/>
  <c r="J48" i="1"/>
  <c r="I48" i="1"/>
  <c r="H48" i="1"/>
  <c r="M47" i="1"/>
  <c r="L47" i="1"/>
  <c r="K47" i="1"/>
  <c r="J47" i="1"/>
  <c r="I47" i="1"/>
  <c r="H47" i="1"/>
  <c r="G47" i="1"/>
  <c r="M46" i="1"/>
  <c r="L46" i="1"/>
  <c r="K46" i="1"/>
  <c r="J46" i="1"/>
  <c r="I46" i="1"/>
  <c r="H46" i="1"/>
  <c r="G46" i="1"/>
  <c r="M45" i="1"/>
  <c r="L45" i="1"/>
  <c r="K45" i="1"/>
  <c r="J45" i="1"/>
  <c r="I45" i="1"/>
  <c r="H45" i="1"/>
  <c r="G45" i="1"/>
  <c r="F45" i="1"/>
  <c r="M44" i="1"/>
  <c r="L44" i="1"/>
  <c r="K44" i="1"/>
  <c r="J44" i="1"/>
  <c r="I44" i="1"/>
  <c r="H44" i="1"/>
  <c r="G44" i="1"/>
  <c r="F44" i="1"/>
  <c r="M43" i="1"/>
  <c r="L43" i="1"/>
  <c r="K43" i="1"/>
  <c r="J43" i="1"/>
  <c r="I43" i="1"/>
  <c r="H43" i="1"/>
  <c r="G43" i="1"/>
  <c r="F43" i="1"/>
  <c r="M42" i="1"/>
  <c r="L42" i="1"/>
  <c r="K42" i="1"/>
  <c r="J42" i="1"/>
  <c r="I42" i="1"/>
  <c r="H42" i="1"/>
  <c r="G42" i="1"/>
  <c r="F42" i="1"/>
  <c r="M41" i="1"/>
  <c r="L41" i="1"/>
  <c r="K41" i="1"/>
  <c r="J41" i="1"/>
  <c r="I41" i="1"/>
  <c r="H41" i="1"/>
  <c r="G41" i="1"/>
  <c r="F41" i="1"/>
  <c r="M40" i="1"/>
  <c r="L40" i="1"/>
  <c r="K40" i="1"/>
  <c r="J40" i="1"/>
  <c r="I40" i="1"/>
  <c r="H40" i="1"/>
  <c r="G40" i="1"/>
  <c r="F40" i="1"/>
  <c r="M39" i="1"/>
  <c r="L39" i="1"/>
  <c r="K39" i="1"/>
  <c r="J39" i="1"/>
  <c r="I39" i="1"/>
  <c r="H39" i="1"/>
  <c r="G39" i="1"/>
  <c r="F39" i="1"/>
  <c r="M38" i="1"/>
  <c r="L38" i="1"/>
  <c r="K38" i="1"/>
  <c r="J38" i="1"/>
  <c r="I38" i="1"/>
  <c r="H38" i="1"/>
  <c r="G38" i="1"/>
  <c r="F38" i="1"/>
  <c r="M37" i="1"/>
  <c r="L37" i="1"/>
  <c r="K37" i="1"/>
  <c r="J37" i="1"/>
  <c r="I37" i="1"/>
  <c r="H37" i="1"/>
  <c r="G37" i="1"/>
  <c r="F37" i="1"/>
  <c r="M36" i="1"/>
  <c r="L36" i="1"/>
  <c r="K36" i="1"/>
  <c r="J36" i="1"/>
  <c r="I36" i="1"/>
  <c r="H36" i="1"/>
  <c r="G36" i="1"/>
  <c r="F36" i="1"/>
  <c r="M35" i="1"/>
  <c r="L35" i="1"/>
  <c r="K35" i="1"/>
  <c r="J35" i="1"/>
  <c r="I35" i="1"/>
  <c r="H35" i="1"/>
  <c r="G35" i="1"/>
  <c r="F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4" i="1"/>
  <c r="Q54" i="1"/>
  <c r="Q35" i="1"/>
  <c r="B36" i="1" l="1"/>
  <c r="C36" i="1"/>
  <c r="D36" i="1"/>
  <c r="E36" i="1"/>
  <c r="N36" i="1"/>
  <c r="O36" i="1"/>
  <c r="B37" i="1"/>
  <c r="C37" i="1"/>
  <c r="D37" i="1"/>
  <c r="E37" i="1"/>
  <c r="N37" i="1"/>
  <c r="O37" i="1"/>
  <c r="B38" i="1"/>
  <c r="C38" i="1"/>
  <c r="D38" i="1"/>
  <c r="E38" i="1"/>
  <c r="N38" i="1"/>
  <c r="O38" i="1"/>
  <c r="B39" i="1"/>
  <c r="C39" i="1"/>
  <c r="D39" i="1"/>
  <c r="E39" i="1"/>
  <c r="N39" i="1"/>
  <c r="O39" i="1"/>
  <c r="B40" i="1"/>
  <c r="C40" i="1"/>
  <c r="D40" i="1"/>
  <c r="E40" i="1"/>
  <c r="N40" i="1"/>
  <c r="O40" i="1"/>
  <c r="B41" i="1"/>
  <c r="C41" i="1"/>
  <c r="D41" i="1"/>
  <c r="E41" i="1"/>
  <c r="N41" i="1"/>
  <c r="O41" i="1"/>
  <c r="B42" i="1"/>
  <c r="C42" i="1"/>
  <c r="D42" i="1"/>
  <c r="E42" i="1"/>
  <c r="N42" i="1"/>
  <c r="O42" i="1"/>
  <c r="B43" i="1"/>
  <c r="C43" i="1"/>
  <c r="D43" i="1"/>
  <c r="E43" i="1"/>
  <c r="N43" i="1"/>
  <c r="O43" i="1"/>
  <c r="B44" i="1"/>
  <c r="C44" i="1"/>
  <c r="D44" i="1"/>
  <c r="E44" i="1"/>
  <c r="N44" i="1"/>
  <c r="O44" i="1"/>
  <c r="B45" i="1"/>
  <c r="C45" i="1"/>
  <c r="D45" i="1"/>
  <c r="E45" i="1"/>
  <c r="N45" i="1"/>
  <c r="O45" i="1"/>
  <c r="C46" i="1"/>
  <c r="D46" i="1"/>
  <c r="N46" i="1"/>
  <c r="O46" i="1"/>
  <c r="D47" i="1"/>
  <c r="N47" i="1"/>
  <c r="O47" i="1"/>
  <c r="N48" i="1"/>
  <c r="O48" i="1"/>
  <c r="N49" i="1"/>
  <c r="O49" i="1"/>
  <c r="N50" i="1"/>
  <c r="O50" i="1"/>
  <c r="N51" i="1"/>
  <c r="O51" i="1"/>
  <c r="B54" i="1"/>
  <c r="C54" i="1"/>
  <c r="D54" i="1"/>
  <c r="E54" i="1"/>
  <c r="N54" i="1"/>
  <c r="O54" i="1"/>
  <c r="B35" i="1"/>
  <c r="C35" i="1"/>
  <c r="D35" i="1"/>
  <c r="E35" i="1"/>
  <c r="N35" i="1"/>
  <c r="O35" i="1"/>
  <c r="P35" i="1"/>
</calcChain>
</file>

<file path=xl/sharedStrings.xml><?xml version="1.0" encoding="utf-8"?>
<sst xmlns="http://schemas.openxmlformats.org/spreadsheetml/2006/main" count="51" uniqueCount="33">
  <si>
    <t>Raw Fluorescence Polarization</t>
  </si>
  <si>
    <t>m1</t>
  </si>
  <si>
    <t>m2</t>
  </si>
  <si>
    <t>Normalized Fluorescence Polarization</t>
  </si>
  <si>
    <t>Vps4 full-length</t>
  </si>
  <si>
    <t>Vps4(81-437)</t>
  </si>
  <si>
    <t>Vps4(101-437)</t>
  </si>
  <si>
    <t>Vps4(101-437)-Hcp1</t>
  </si>
  <si>
    <t>Vps4(101-437)-Hcp1, 20-residue peptide</t>
  </si>
  <si>
    <t>8-residue peptide unless otherwise noted</t>
  </si>
  <si>
    <t>Date of experiment</t>
  </si>
  <si>
    <r>
      <t xml:space="preserve">[Vps4 hexamer], </t>
    </r>
    <r>
      <rPr>
        <b/>
        <sz val="11"/>
        <color theme="1"/>
        <rFont val="Calibri"/>
        <family val="2"/>
      </rPr>
      <t>μM</t>
    </r>
  </si>
  <si>
    <t>Fit Normalized Anisotropy Data</t>
  </si>
  <si>
    <t>Best-fit values</t>
  </si>
  <si>
    <t>Kd</t>
  </si>
  <si>
    <t>Std. Error</t>
  </si>
  <si>
    <t>95% CI (profile likelihood)</t>
  </si>
  <si>
    <t>Goodness of Fit</t>
  </si>
  <si>
    <t>Degrees of Freedom</t>
  </si>
  <si>
    <t>R square</t>
  </si>
  <si>
    <t>Absolute Sum of Squares</t>
  </si>
  <si>
    <t>Sy.x</t>
  </si>
  <si>
    <t>Constraints</t>
  </si>
  <si>
    <t>Number of points</t>
  </si>
  <si>
    <t># of X values</t>
  </si>
  <si>
    <t># Y values analyzed</t>
  </si>
  <si>
    <t>= 1</t>
  </si>
  <si>
    <t>24.68 to 27.18</t>
  </si>
  <si>
    <t>m1 = 1</t>
  </si>
  <si>
    <t>1.359 to 1.681</t>
  </si>
  <si>
    <t>0.2256 to 0.2832</t>
  </si>
  <si>
    <t>0.2107 to 0.252</t>
  </si>
  <si>
    <t>0.1701 to 0.1867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</si>
</sst>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1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2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5" xfId="2" applyFont="1" applyBorder="1" applyAlignment="1">
      <alignment horizontal="center" vertical="center" wrapText="1"/>
    </xf>
    <xf numFmtId="0" fontId="0" fillId="0" borderId="5" xfId="0" applyBorder="1"/>
    <xf numFmtId="0" fontId="2" fillId="0" borderId="5" xfId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abSelected="1" topLeftCell="A31" zoomScaleNormal="100" workbookViewId="0">
      <selection activeCell="T59" sqref="T59"/>
    </sheetView>
  </sheetViews>
  <sheetFormatPr defaultRowHeight="15" x14ac:dyDescent="0.25"/>
  <cols>
    <col min="15" max="15" width="8.85546875" customWidth="1"/>
  </cols>
  <sheetData>
    <row r="1" spans="1:33" x14ac:dyDescent="0.25">
      <c r="A1" t="s">
        <v>9</v>
      </c>
      <c r="U1" s="4"/>
    </row>
    <row r="2" spans="1:33" x14ac:dyDescent="0.25">
      <c r="U2" s="4"/>
    </row>
    <row r="3" spans="1:33" x14ac:dyDescent="0.25">
      <c r="A3" t="s">
        <v>10</v>
      </c>
      <c r="B3">
        <v>20160706</v>
      </c>
      <c r="C3">
        <v>20160901</v>
      </c>
      <c r="D3">
        <v>20160915</v>
      </c>
      <c r="E3">
        <v>20160923</v>
      </c>
      <c r="F3">
        <v>20160706</v>
      </c>
      <c r="G3">
        <v>20160901</v>
      </c>
      <c r="H3">
        <v>20160915</v>
      </c>
      <c r="I3">
        <v>20160923</v>
      </c>
      <c r="J3">
        <v>20160901</v>
      </c>
      <c r="K3">
        <v>20160915</v>
      </c>
      <c r="L3">
        <v>20160923</v>
      </c>
      <c r="M3">
        <v>20161021</v>
      </c>
      <c r="N3">
        <v>20160706</v>
      </c>
      <c r="O3">
        <v>20160901</v>
      </c>
      <c r="P3">
        <v>20160923</v>
      </c>
      <c r="Q3" s="4">
        <v>20161021</v>
      </c>
      <c r="R3">
        <v>20160706</v>
      </c>
      <c r="S3">
        <v>20160901</v>
      </c>
      <c r="T3">
        <v>20160923</v>
      </c>
      <c r="U3" s="4">
        <v>20161021</v>
      </c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3" x14ac:dyDescent="0.25">
      <c r="Q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3" x14ac:dyDescent="0.25">
      <c r="A5" s="10" t="s">
        <v>0</v>
      </c>
      <c r="Q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3" ht="15.75" thickBot="1" x14ac:dyDescent="0.3">
      <c r="A7" s="21" t="s">
        <v>11</v>
      </c>
      <c r="B7" s="22" t="s">
        <v>4</v>
      </c>
      <c r="C7" s="23"/>
      <c r="D7" s="23"/>
      <c r="E7" s="23"/>
      <c r="F7" s="22" t="s">
        <v>5</v>
      </c>
      <c r="G7" s="23"/>
      <c r="H7" s="23"/>
      <c r="I7" s="23"/>
      <c r="J7" s="22" t="s">
        <v>6</v>
      </c>
      <c r="K7" s="23"/>
      <c r="L7" s="23"/>
      <c r="M7" s="24"/>
      <c r="N7" s="22" t="s">
        <v>7</v>
      </c>
      <c r="O7" s="23"/>
      <c r="P7" s="23"/>
      <c r="Q7" s="23"/>
      <c r="R7" s="22" t="s">
        <v>8</v>
      </c>
      <c r="S7" s="23"/>
      <c r="T7" s="23"/>
      <c r="U7" s="23"/>
      <c r="V7" s="14"/>
      <c r="W7" s="7"/>
      <c r="X7" s="7"/>
      <c r="Y7" s="7"/>
      <c r="Z7" s="7"/>
      <c r="AA7" s="7"/>
      <c r="AB7" s="7"/>
      <c r="AC7" s="7"/>
      <c r="AD7" s="7"/>
      <c r="AE7" s="7"/>
    </row>
    <row r="8" spans="1:33" x14ac:dyDescent="0.25">
      <c r="A8" s="2">
        <v>30</v>
      </c>
      <c r="B8" s="6">
        <v>191</v>
      </c>
      <c r="C8" s="2">
        <v>162</v>
      </c>
      <c r="D8" s="2">
        <v>208</v>
      </c>
      <c r="E8" s="3">
        <v>177</v>
      </c>
      <c r="F8" s="6">
        <v>385</v>
      </c>
      <c r="G8" s="2">
        <v>310</v>
      </c>
      <c r="H8" s="2">
        <v>315</v>
      </c>
      <c r="I8" s="3">
        <v>316</v>
      </c>
      <c r="J8" s="17">
        <v>400</v>
      </c>
      <c r="K8" s="2">
        <v>413</v>
      </c>
      <c r="L8" s="3">
        <v>411</v>
      </c>
      <c r="M8" s="18">
        <v>404</v>
      </c>
      <c r="N8" s="6">
        <v>385</v>
      </c>
      <c r="O8" s="2">
        <v>360</v>
      </c>
      <c r="P8" s="3">
        <v>400</v>
      </c>
      <c r="Q8" s="9">
        <v>395</v>
      </c>
      <c r="R8" s="6">
        <v>370</v>
      </c>
      <c r="S8" s="2">
        <v>359</v>
      </c>
      <c r="T8" s="2">
        <v>387</v>
      </c>
      <c r="U8" s="9">
        <v>388</v>
      </c>
      <c r="V8" s="15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25">
      <c r="A9" s="2">
        <v>17.64706</v>
      </c>
      <c r="B9" s="6">
        <v>158</v>
      </c>
      <c r="C9" s="2">
        <v>136</v>
      </c>
      <c r="D9" s="2">
        <v>172</v>
      </c>
      <c r="E9" s="3">
        <v>144</v>
      </c>
      <c r="F9" s="6">
        <v>382</v>
      </c>
      <c r="G9" s="2">
        <v>293</v>
      </c>
      <c r="H9" s="2">
        <v>299</v>
      </c>
      <c r="I9" s="3">
        <v>297</v>
      </c>
      <c r="J9" s="17">
        <v>396</v>
      </c>
      <c r="K9" s="2">
        <v>406</v>
      </c>
      <c r="L9" s="3">
        <v>406</v>
      </c>
      <c r="M9" s="18">
        <v>404</v>
      </c>
      <c r="N9" s="6">
        <v>379</v>
      </c>
      <c r="O9" s="2">
        <v>351</v>
      </c>
      <c r="P9" s="3">
        <v>394</v>
      </c>
      <c r="Q9" s="9">
        <v>388</v>
      </c>
      <c r="R9" s="6">
        <v>369</v>
      </c>
      <c r="S9" s="2">
        <v>354</v>
      </c>
      <c r="T9" s="2">
        <v>385</v>
      </c>
      <c r="U9" s="9">
        <v>386</v>
      </c>
      <c r="V9" s="5"/>
      <c r="W9" s="4"/>
      <c r="X9" s="2"/>
      <c r="Y9" s="2"/>
      <c r="Z9" s="2"/>
      <c r="AA9" s="4"/>
      <c r="AB9" s="2"/>
      <c r="AC9" s="2"/>
      <c r="AD9" s="4"/>
      <c r="AE9" s="4"/>
    </row>
    <row r="10" spans="1:33" x14ac:dyDescent="0.25">
      <c r="A10" s="2">
        <v>10.38062</v>
      </c>
      <c r="B10" s="6">
        <v>125</v>
      </c>
      <c r="C10" s="2">
        <v>109</v>
      </c>
      <c r="D10" s="2">
        <v>137</v>
      </c>
      <c r="E10" s="3">
        <v>116</v>
      </c>
      <c r="F10" s="6">
        <v>375</v>
      </c>
      <c r="G10" s="2">
        <v>271</v>
      </c>
      <c r="H10" s="2">
        <v>274</v>
      </c>
      <c r="I10" s="3">
        <v>273</v>
      </c>
      <c r="J10" s="17">
        <v>392</v>
      </c>
      <c r="K10" s="2">
        <v>399</v>
      </c>
      <c r="L10" s="3">
        <v>403</v>
      </c>
      <c r="M10" s="18">
        <v>394</v>
      </c>
      <c r="N10" s="6">
        <v>368</v>
      </c>
      <c r="O10" s="2">
        <v>339</v>
      </c>
      <c r="P10" s="3">
        <v>386</v>
      </c>
      <c r="Q10" s="9">
        <v>378</v>
      </c>
      <c r="R10" s="6">
        <v>362</v>
      </c>
      <c r="S10" s="2">
        <v>346</v>
      </c>
      <c r="T10" s="2">
        <v>381</v>
      </c>
      <c r="U10" s="9">
        <v>380</v>
      </c>
      <c r="V10" s="5"/>
      <c r="W10" s="4"/>
      <c r="X10" s="2"/>
      <c r="Y10" s="2"/>
      <c r="Z10" s="2"/>
      <c r="AA10" s="4"/>
      <c r="AB10" s="2"/>
      <c r="AC10" s="2"/>
      <c r="AD10" s="4"/>
      <c r="AE10" s="4"/>
    </row>
    <row r="11" spans="1:33" x14ac:dyDescent="0.25">
      <c r="A11" s="2">
        <v>6.106249</v>
      </c>
      <c r="B11" s="6">
        <v>80</v>
      </c>
      <c r="C11" s="2">
        <v>89</v>
      </c>
      <c r="D11" s="2">
        <v>112</v>
      </c>
      <c r="E11" s="3">
        <v>86</v>
      </c>
      <c r="F11" s="6">
        <v>363</v>
      </c>
      <c r="G11" s="2">
        <v>248</v>
      </c>
      <c r="H11" s="2">
        <v>254</v>
      </c>
      <c r="I11" s="3">
        <v>250</v>
      </c>
      <c r="J11" s="17">
        <v>387</v>
      </c>
      <c r="K11" s="2">
        <v>392</v>
      </c>
      <c r="L11" s="3">
        <v>399</v>
      </c>
      <c r="M11" s="18">
        <v>385</v>
      </c>
      <c r="N11" s="6">
        <v>355</v>
      </c>
      <c r="O11" s="2">
        <v>327</v>
      </c>
      <c r="P11" s="3">
        <v>376</v>
      </c>
      <c r="Q11" s="9">
        <v>365</v>
      </c>
      <c r="R11" s="6">
        <v>356</v>
      </c>
      <c r="S11" s="2">
        <v>339</v>
      </c>
      <c r="T11" s="2">
        <v>376</v>
      </c>
      <c r="U11" s="9">
        <v>372</v>
      </c>
      <c r="V11" s="5"/>
      <c r="W11" s="4"/>
      <c r="X11" s="2"/>
      <c r="Y11" s="2"/>
      <c r="Z11" s="2"/>
      <c r="AA11" s="4"/>
      <c r="AB11" s="2"/>
      <c r="AC11" s="2"/>
      <c r="AD11" s="4"/>
      <c r="AE11" s="4"/>
    </row>
    <row r="12" spans="1:33" x14ac:dyDescent="0.25">
      <c r="A12" s="2">
        <v>3.5919110000000001</v>
      </c>
      <c r="B12" s="6">
        <v>58</v>
      </c>
      <c r="C12" s="2">
        <v>73</v>
      </c>
      <c r="D12" s="2">
        <v>90</v>
      </c>
      <c r="E12" s="3">
        <v>76</v>
      </c>
      <c r="F12" s="6">
        <v>342</v>
      </c>
      <c r="G12" s="2">
        <v>223</v>
      </c>
      <c r="H12" s="2">
        <v>225</v>
      </c>
      <c r="I12" s="3">
        <v>223</v>
      </c>
      <c r="J12" s="17">
        <v>377</v>
      </c>
      <c r="K12" s="2">
        <v>375</v>
      </c>
      <c r="L12" s="3">
        <v>389</v>
      </c>
      <c r="M12" s="18">
        <v>383</v>
      </c>
      <c r="N12" s="6">
        <v>336</v>
      </c>
      <c r="O12" s="2">
        <v>311</v>
      </c>
      <c r="P12" s="3">
        <v>360</v>
      </c>
      <c r="Q12" s="9">
        <v>347</v>
      </c>
      <c r="R12" s="6">
        <v>342</v>
      </c>
      <c r="S12" s="2">
        <v>327</v>
      </c>
      <c r="T12" s="2">
        <v>364</v>
      </c>
      <c r="U12" s="9">
        <v>359</v>
      </c>
      <c r="V12" s="5"/>
      <c r="W12" s="4"/>
      <c r="X12" s="2"/>
      <c r="Y12" s="2"/>
      <c r="Z12" s="2"/>
      <c r="AA12" s="4"/>
      <c r="AB12" s="2"/>
      <c r="AC12" s="2"/>
      <c r="AD12" s="4"/>
      <c r="AE12" s="4"/>
    </row>
    <row r="13" spans="1:33" x14ac:dyDescent="0.25">
      <c r="A13" s="2">
        <v>2.112889</v>
      </c>
      <c r="B13" s="6">
        <v>44</v>
      </c>
      <c r="C13" s="2">
        <v>63</v>
      </c>
      <c r="D13" s="2">
        <v>70</v>
      </c>
      <c r="E13" s="3">
        <v>71</v>
      </c>
      <c r="F13" s="6">
        <v>313</v>
      </c>
      <c r="G13" s="2">
        <v>194</v>
      </c>
      <c r="H13" s="2">
        <v>194</v>
      </c>
      <c r="I13" s="3">
        <v>197</v>
      </c>
      <c r="J13" s="17">
        <v>367</v>
      </c>
      <c r="K13" s="2">
        <v>350</v>
      </c>
      <c r="L13" s="3">
        <v>375</v>
      </c>
      <c r="M13" s="18">
        <v>369</v>
      </c>
      <c r="N13" s="6">
        <v>311</v>
      </c>
      <c r="O13" s="2">
        <v>294</v>
      </c>
      <c r="P13" s="3">
        <v>339</v>
      </c>
      <c r="Q13" s="9">
        <v>328</v>
      </c>
      <c r="R13" s="6">
        <v>326</v>
      </c>
      <c r="S13" s="2">
        <v>314</v>
      </c>
      <c r="T13" s="2">
        <v>352</v>
      </c>
      <c r="U13" s="9">
        <v>349</v>
      </c>
      <c r="V13" s="5"/>
      <c r="W13" s="4"/>
      <c r="X13" s="2"/>
      <c r="Y13" s="2"/>
      <c r="Z13" s="2"/>
      <c r="AA13" s="4"/>
      <c r="AB13" s="2"/>
      <c r="AC13" s="2"/>
      <c r="AD13" s="4"/>
      <c r="AE13" s="4"/>
    </row>
    <row r="14" spans="1:33" x14ac:dyDescent="0.25">
      <c r="A14" s="2">
        <v>1.2428760000000001</v>
      </c>
      <c r="B14" s="6">
        <v>33</v>
      </c>
      <c r="C14" s="2">
        <v>58</v>
      </c>
      <c r="D14" s="2">
        <v>63</v>
      </c>
      <c r="E14" s="3">
        <v>58</v>
      </c>
      <c r="F14" s="6">
        <v>263</v>
      </c>
      <c r="G14" s="2">
        <v>166</v>
      </c>
      <c r="H14" s="2">
        <v>153</v>
      </c>
      <c r="I14" s="3">
        <v>169</v>
      </c>
      <c r="J14" s="17">
        <v>348</v>
      </c>
      <c r="K14" s="2">
        <v>322</v>
      </c>
      <c r="L14" s="3">
        <v>353</v>
      </c>
      <c r="M14" s="18">
        <v>347</v>
      </c>
      <c r="N14" s="6">
        <v>284</v>
      </c>
      <c r="O14" s="2">
        <v>277</v>
      </c>
      <c r="P14" s="3">
        <v>316</v>
      </c>
      <c r="Q14" s="9">
        <v>305</v>
      </c>
      <c r="R14" s="6">
        <v>306</v>
      </c>
      <c r="S14" s="2">
        <v>299</v>
      </c>
      <c r="T14" s="2">
        <v>336</v>
      </c>
      <c r="U14" s="9">
        <v>330</v>
      </c>
      <c r="V14" s="5"/>
      <c r="W14" s="4"/>
      <c r="X14" s="2"/>
      <c r="Y14" s="2"/>
      <c r="Z14" s="2"/>
      <c r="AA14" s="4"/>
      <c r="AB14" s="2"/>
      <c r="AC14" s="2"/>
      <c r="AD14" s="4"/>
      <c r="AE14" s="4"/>
    </row>
    <row r="15" spans="1:33" x14ac:dyDescent="0.25">
      <c r="A15" s="2">
        <v>0.73110299999999995</v>
      </c>
      <c r="B15" s="6">
        <v>27</v>
      </c>
      <c r="C15" s="2">
        <v>53</v>
      </c>
      <c r="D15" s="2">
        <v>60</v>
      </c>
      <c r="E15" s="3">
        <v>53</v>
      </c>
      <c r="F15" s="6">
        <v>172</v>
      </c>
      <c r="G15" s="2">
        <v>136</v>
      </c>
      <c r="H15" s="2">
        <v>128</v>
      </c>
      <c r="I15" s="3">
        <v>140</v>
      </c>
      <c r="J15" s="17">
        <v>325</v>
      </c>
      <c r="K15" s="2">
        <v>290</v>
      </c>
      <c r="L15" s="3">
        <v>325</v>
      </c>
      <c r="M15" s="18">
        <v>323</v>
      </c>
      <c r="N15" s="6">
        <v>258</v>
      </c>
      <c r="O15" s="2">
        <v>258</v>
      </c>
      <c r="P15" s="3">
        <v>292</v>
      </c>
      <c r="Q15" s="9">
        <v>278</v>
      </c>
      <c r="R15" s="6">
        <v>281</v>
      </c>
      <c r="S15" s="2">
        <v>282</v>
      </c>
      <c r="T15" s="2">
        <v>313</v>
      </c>
      <c r="U15" s="9">
        <v>308</v>
      </c>
      <c r="V15" s="5"/>
      <c r="W15" s="4"/>
      <c r="X15" s="2"/>
      <c r="Y15" s="2"/>
      <c r="Z15" s="2"/>
      <c r="AA15" s="4"/>
      <c r="AB15" s="2"/>
      <c r="AC15" s="2"/>
      <c r="AD15" s="4"/>
      <c r="AE15" s="4"/>
    </row>
    <row r="16" spans="1:33" x14ac:dyDescent="0.25">
      <c r="A16" s="2">
        <v>0.43006100000000003</v>
      </c>
      <c r="B16" s="6">
        <v>27</v>
      </c>
      <c r="C16" s="2">
        <v>51</v>
      </c>
      <c r="D16" s="2">
        <v>58</v>
      </c>
      <c r="E16" s="3">
        <v>53</v>
      </c>
      <c r="F16" s="6">
        <v>40</v>
      </c>
      <c r="G16" s="2">
        <v>111</v>
      </c>
      <c r="H16" s="2">
        <v>103</v>
      </c>
      <c r="I16" s="3">
        <v>115</v>
      </c>
      <c r="J16" s="17">
        <v>300</v>
      </c>
      <c r="K16" s="2">
        <v>250</v>
      </c>
      <c r="L16" s="3">
        <v>289</v>
      </c>
      <c r="M16" s="18">
        <v>288</v>
      </c>
      <c r="N16" s="6">
        <v>231</v>
      </c>
      <c r="O16" s="2">
        <v>237</v>
      </c>
      <c r="P16" s="3">
        <v>269</v>
      </c>
      <c r="Q16" s="9">
        <v>255</v>
      </c>
      <c r="R16" s="6">
        <v>256</v>
      </c>
      <c r="S16" s="2">
        <v>253</v>
      </c>
      <c r="T16" s="2">
        <v>289</v>
      </c>
      <c r="U16" s="9">
        <v>280</v>
      </c>
      <c r="V16" s="5"/>
      <c r="W16" s="4"/>
      <c r="X16" s="2"/>
      <c r="Y16" s="2"/>
      <c r="Z16" s="2"/>
      <c r="AA16" s="4"/>
      <c r="AB16" s="2"/>
      <c r="AC16" s="2"/>
      <c r="AD16" s="4"/>
      <c r="AE16" s="4"/>
    </row>
    <row r="17" spans="1:31" x14ac:dyDescent="0.25">
      <c r="A17" s="2">
        <v>0.25297700000000001</v>
      </c>
      <c r="B17" s="6">
        <v>25</v>
      </c>
      <c r="C17" s="2">
        <v>50</v>
      </c>
      <c r="D17" s="2">
        <v>57</v>
      </c>
      <c r="E17" s="3">
        <v>54</v>
      </c>
      <c r="F17" s="6">
        <v>22</v>
      </c>
      <c r="G17" s="2">
        <v>90</v>
      </c>
      <c r="H17" s="2">
        <v>80</v>
      </c>
      <c r="I17" s="3">
        <v>95</v>
      </c>
      <c r="J17" s="17">
        <v>267</v>
      </c>
      <c r="K17" s="2">
        <v>187</v>
      </c>
      <c r="L17" s="3">
        <v>236</v>
      </c>
      <c r="M17" s="18">
        <v>243</v>
      </c>
      <c r="N17" s="6">
        <v>202</v>
      </c>
      <c r="O17" s="2">
        <v>213</v>
      </c>
      <c r="P17" s="3">
        <v>241</v>
      </c>
      <c r="Q17" s="9">
        <v>230</v>
      </c>
      <c r="R17" s="6">
        <v>221</v>
      </c>
      <c r="S17" s="2">
        <v>231</v>
      </c>
      <c r="T17" s="2">
        <v>261</v>
      </c>
      <c r="U17" s="9">
        <v>249</v>
      </c>
      <c r="V17" s="5"/>
      <c r="W17" s="4"/>
      <c r="X17" s="2"/>
      <c r="Y17" s="2"/>
      <c r="Z17" s="2"/>
      <c r="AA17" s="4"/>
      <c r="AB17" s="2"/>
      <c r="AC17" s="2"/>
      <c r="AD17" s="4"/>
      <c r="AE17" s="4"/>
    </row>
    <row r="18" spans="1:31" x14ac:dyDescent="0.25">
      <c r="A18" s="2">
        <v>0.14881</v>
      </c>
      <c r="B18" s="6">
        <v>25</v>
      </c>
      <c r="C18" s="2">
        <v>47</v>
      </c>
      <c r="D18" s="2">
        <v>54</v>
      </c>
      <c r="E18" s="3">
        <v>50</v>
      </c>
      <c r="F18" s="6">
        <v>22</v>
      </c>
      <c r="G18" s="2">
        <v>74</v>
      </c>
      <c r="H18" s="2">
        <v>67</v>
      </c>
      <c r="I18" s="3">
        <v>81</v>
      </c>
      <c r="J18" s="17">
        <v>222</v>
      </c>
      <c r="K18" s="2">
        <v>98</v>
      </c>
      <c r="L18" s="3">
        <v>131</v>
      </c>
      <c r="M18" s="18">
        <v>181</v>
      </c>
      <c r="N18" s="6">
        <v>174</v>
      </c>
      <c r="O18" s="2">
        <v>180</v>
      </c>
      <c r="P18" s="3">
        <v>217</v>
      </c>
      <c r="Q18" s="9">
        <v>201</v>
      </c>
      <c r="R18" s="6">
        <v>175</v>
      </c>
      <c r="S18" s="2">
        <v>198</v>
      </c>
      <c r="T18" s="2">
        <v>220</v>
      </c>
      <c r="U18" s="9">
        <v>209</v>
      </c>
      <c r="V18" s="5"/>
      <c r="W18" s="4"/>
      <c r="X18" s="2"/>
      <c r="Y18" s="2"/>
      <c r="Z18" s="2"/>
      <c r="AA18" s="4"/>
      <c r="AB18" s="2"/>
      <c r="AC18" s="2"/>
      <c r="AD18" s="4"/>
      <c r="AE18" s="4"/>
    </row>
    <row r="19" spans="1:31" x14ac:dyDescent="0.25">
      <c r="A19" s="2">
        <v>8.7535000000000002E-2</v>
      </c>
      <c r="B19" s="6"/>
      <c r="C19" s="2">
        <v>49</v>
      </c>
      <c r="D19" s="2">
        <v>56</v>
      </c>
      <c r="E19" s="3"/>
      <c r="F19" s="6"/>
      <c r="G19" s="2">
        <v>62</v>
      </c>
      <c r="H19" s="2">
        <v>58</v>
      </c>
      <c r="I19" s="3">
        <v>67</v>
      </c>
      <c r="J19" s="17">
        <v>150</v>
      </c>
      <c r="K19" s="2">
        <v>60</v>
      </c>
      <c r="L19" s="3">
        <v>66</v>
      </c>
      <c r="M19" s="18">
        <v>101</v>
      </c>
      <c r="N19" s="6">
        <v>141</v>
      </c>
      <c r="O19" s="2">
        <v>153</v>
      </c>
      <c r="P19" s="3">
        <v>184</v>
      </c>
      <c r="Q19" s="9">
        <v>167</v>
      </c>
      <c r="R19" s="6">
        <v>126</v>
      </c>
      <c r="S19" s="2">
        <v>163</v>
      </c>
      <c r="T19" s="2">
        <v>188</v>
      </c>
      <c r="U19" s="9">
        <v>153</v>
      </c>
      <c r="V19" s="5"/>
      <c r="W19" s="4"/>
      <c r="X19" s="2"/>
      <c r="Y19" s="4"/>
      <c r="Z19" s="4"/>
      <c r="AA19" s="4"/>
      <c r="AB19" s="2"/>
      <c r="AC19" s="2"/>
      <c r="AD19" s="4"/>
      <c r="AE19" s="4"/>
    </row>
    <row r="20" spans="1:31" x14ac:dyDescent="0.25">
      <c r="A20" s="2">
        <v>5.1491000000000002E-2</v>
      </c>
      <c r="B20" s="5"/>
      <c r="C20" s="2"/>
      <c r="D20" s="2">
        <v>55</v>
      </c>
      <c r="E20" s="4"/>
      <c r="F20" s="5"/>
      <c r="G20" s="2">
        <v>53</v>
      </c>
      <c r="H20" s="2">
        <v>50</v>
      </c>
      <c r="I20" s="3">
        <v>62</v>
      </c>
      <c r="J20" s="17">
        <v>70</v>
      </c>
      <c r="K20" s="2">
        <v>50</v>
      </c>
      <c r="L20" s="3">
        <v>54</v>
      </c>
      <c r="M20" s="18">
        <v>54</v>
      </c>
      <c r="N20" s="6">
        <v>108</v>
      </c>
      <c r="O20" s="2">
        <v>119</v>
      </c>
      <c r="P20" s="3">
        <v>146</v>
      </c>
      <c r="Q20" s="9">
        <v>136</v>
      </c>
      <c r="R20" s="6">
        <v>87</v>
      </c>
      <c r="S20" s="2">
        <v>123</v>
      </c>
      <c r="T20" s="2">
        <v>143</v>
      </c>
      <c r="U20" s="9">
        <v>119</v>
      </c>
      <c r="V20" s="5"/>
      <c r="W20" s="4"/>
      <c r="X20" s="4"/>
      <c r="Y20" s="4"/>
      <c r="Z20" s="4"/>
      <c r="AA20" s="4"/>
      <c r="AB20" s="2"/>
      <c r="AC20" s="2"/>
      <c r="AD20" s="4"/>
      <c r="AE20" s="4"/>
    </row>
    <row r="21" spans="1:31" x14ac:dyDescent="0.25">
      <c r="A21" s="2">
        <v>3.0289E-2</v>
      </c>
      <c r="B21" s="5"/>
      <c r="C21" s="4"/>
      <c r="D21" s="2"/>
      <c r="E21" s="4"/>
      <c r="F21" s="5"/>
      <c r="G21" s="2"/>
      <c r="H21" s="2">
        <v>49</v>
      </c>
      <c r="I21" s="3">
        <v>54</v>
      </c>
      <c r="J21" s="17">
        <v>48</v>
      </c>
      <c r="K21" s="2">
        <v>51</v>
      </c>
      <c r="L21" s="3">
        <v>53</v>
      </c>
      <c r="M21" s="18">
        <v>44</v>
      </c>
      <c r="N21" s="6">
        <v>78</v>
      </c>
      <c r="O21" s="2">
        <v>90</v>
      </c>
      <c r="P21" s="3">
        <v>106</v>
      </c>
      <c r="Q21" s="9">
        <v>107</v>
      </c>
      <c r="R21" s="6">
        <v>62</v>
      </c>
      <c r="S21" s="2">
        <v>104</v>
      </c>
      <c r="T21" s="2">
        <v>114</v>
      </c>
      <c r="U21" s="9">
        <v>92</v>
      </c>
      <c r="V21" s="5"/>
      <c r="W21" s="4"/>
      <c r="X21" s="4"/>
      <c r="Y21" s="4"/>
      <c r="Z21" s="4"/>
      <c r="AA21" s="4"/>
      <c r="AB21" s="2"/>
      <c r="AC21" s="2"/>
      <c r="AD21" s="4"/>
      <c r="AE21" s="4"/>
    </row>
    <row r="22" spans="1:31" x14ac:dyDescent="0.25">
      <c r="A22" s="2">
        <v>1.7817E-2</v>
      </c>
      <c r="B22" s="5"/>
      <c r="C22" s="4"/>
      <c r="D22" s="4"/>
      <c r="E22" s="4"/>
      <c r="F22" s="5"/>
      <c r="G22" s="4"/>
      <c r="H22" s="2">
        <v>48</v>
      </c>
      <c r="I22" s="3">
        <v>53</v>
      </c>
      <c r="J22" s="17"/>
      <c r="K22" s="2"/>
      <c r="L22" s="3">
        <v>54</v>
      </c>
      <c r="M22" s="18">
        <v>43</v>
      </c>
      <c r="N22" s="6">
        <v>56</v>
      </c>
      <c r="O22" s="2">
        <v>80</v>
      </c>
      <c r="P22" s="3">
        <v>85</v>
      </c>
      <c r="Q22" s="9">
        <v>85</v>
      </c>
      <c r="R22" s="6">
        <v>47</v>
      </c>
      <c r="S22" s="2">
        <v>86</v>
      </c>
      <c r="T22" s="2">
        <v>93</v>
      </c>
      <c r="U22" s="9">
        <v>75</v>
      </c>
      <c r="V22" s="5"/>
      <c r="W22" s="4"/>
      <c r="X22" s="4"/>
      <c r="Y22" s="4"/>
      <c r="Z22" s="4"/>
      <c r="AA22" s="4"/>
      <c r="AB22" s="2"/>
      <c r="AC22" s="2"/>
      <c r="AD22" s="4"/>
      <c r="AE22" s="4"/>
    </row>
    <row r="23" spans="1:31" x14ac:dyDescent="0.25">
      <c r="A23" s="2">
        <v>1.0481000000000001E-2</v>
      </c>
      <c r="B23" s="5"/>
      <c r="C23" s="4"/>
      <c r="D23" s="4"/>
      <c r="E23" s="4"/>
      <c r="F23" s="5"/>
      <c r="G23" s="4"/>
      <c r="H23" s="4"/>
      <c r="I23" s="4"/>
      <c r="J23" s="5"/>
      <c r="K23" s="4"/>
      <c r="L23" s="4"/>
      <c r="M23" s="18"/>
      <c r="N23" s="6">
        <v>41</v>
      </c>
      <c r="O23" s="2">
        <v>64</v>
      </c>
      <c r="P23" s="3"/>
      <c r="Q23" s="9"/>
      <c r="R23" s="6">
        <v>38</v>
      </c>
      <c r="S23" s="2">
        <v>74</v>
      </c>
      <c r="T23" s="2"/>
      <c r="U23" s="9"/>
      <c r="V23" s="5"/>
      <c r="W23" s="4"/>
      <c r="X23" s="4"/>
      <c r="Y23" s="4"/>
      <c r="Z23" s="4"/>
      <c r="AA23" s="4"/>
      <c r="AB23" s="2"/>
      <c r="AC23" s="4"/>
      <c r="AD23" s="4"/>
      <c r="AE23" s="4"/>
    </row>
    <row r="24" spans="1:31" x14ac:dyDescent="0.25">
      <c r="A24" s="2">
        <v>6.1650000000000003E-3</v>
      </c>
      <c r="B24" s="5"/>
      <c r="C24" s="4"/>
      <c r="D24" s="4"/>
      <c r="E24" s="4"/>
      <c r="F24" s="5"/>
      <c r="G24" s="4"/>
      <c r="H24" s="4"/>
      <c r="I24" s="4"/>
      <c r="J24" s="5"/>
      <c r="K24" s="4"/>
      <c r="L24" s="4"/>
      <c r="M24" s="19"/>
      <c r="N24" s="6">
        <v>34</v>
      </c>
      <c r="O24" s="2">
        <v>62</v>
      </c>
      <c r="P24" s="4"/>
      <c r="Q24" s="4"/>
      <c r="R24" s="6">
        <v>34</v>
      </c>
      <c r="S24" s="2">
        <v>68</v>
      </c>
      <c r="T24" s="4"/>
      <c r="U24" s="4"/>
      <c r="V24" s="5"/>
      <c r="W24" s="4"/>
      <c r="X24" s="4"/>
      <c r="Y24" s="4"/>
      <c r="Z24" s="4"/>
      <c r="AA24" s="4"/>
      <c r="AB24" s="2"/>
      <c r="AC24" s="4"/>
      <c r="AD24" s="4"/>
      <c r="AE24" s="4"/>
    </row>
    <row r="25" spans="1:31" x14ac:dyDescent="0.25">
      <c r="A25" s="2">
        <v>3.627E-3</v>
      </c>
      <c r="B25" s="5"/>
      <c r="C25" s="4"/>
      <c r="D25" s="4"/>
      <c r="E25" s="4"/>
      <c r="F25" s="5"/>
      <c r="G25" s="4"/>
      <c r="H25" s="4"/>
      <c r="I25" s="4"/>
      <c r="J25" s="5"/>
      <c r="K25" s="4"/>
      <c r="L25" s="4"/>
      <c r="M25" s="19"/>
      <c r="N25" s="6"/>
      <c r="O25" s="4"/>
      <c r="P25" s="4"/>
      <c r="Q25" s="4"/>
      <c r="R25" s="6"/>
      <c r="T25" s="4"/>
      <c r="U25" s="4"/>
      <c r="V25" s="5"/>
      <c r="W25" s="4"/>
      <c r="X25" s="4"/>
      <c r="Y25" s="4"/>
      <c r="Z25" s="4"/>
      <c r="AA25" s="4"/>
      <c r="AB25" s="4"/>
      <c r="AC25" s="4"/>
      <c r="AD25" s="4"/>
      <c r="AE25" s="4"/>
    </row>
    <row r="26" spans="1:31" x14ac:dyDescent="0.25">
      <c r="A26" s="2">
        <v>2.1329999999999999E-3</v>
      </c>
      <c r="B26" s="5"/>
      <c r="C26" s="4"/>
      <c r="D26" s="4"/>
      <c r="E26" s="4"/>
      <c r="F26" s="5"/>
      <c r="G26" s="4"/>
      <c r="H26" s="4"/>
      <c r="I26" s="4"/>
      <c r="J26" s="5"/>
      <c r="K26" s="4"/>
      <c r="L26" s="4"/>
      <c r="M26" s="19"/>
      <c r="N26" s="5"/>
      <c r="O26" s="4"/>
      <c r="P26" s="4"/>
      <c r="Q26" s="4"/>
      <c r="R26" s="5"/>
      <c r="T26" s="4"/>
      <c r="U26" s="4"/>
      <c r="V26" s="5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25">
      <c r="A27" s="2">
        <v>0</v>
      </c>
      <c r="B27" s="5">
        <v>24</v>
      </c>
      <c r="C27" s="2">
        <v>46</v>
      </c>
      <c r="D27" s="12">
        <v>55</v>
      </c>
      <c r="E27" s="4">
        <v>50</v>
      </c>
      <c r="F27" s="5">
        <v>21</v>
      </c>
      <c r="G27" s="2">
        <v>46</v>
      </c>
      <c r="H27" s="4"/>
      <c r="I27" s="3">
        <v>52</v>
      </c>
      <c r="J27" s="5">
        <v>48</v>
      </c>
      <c r="K27" s="4">
        <v>49</v>
      </c>
      <c r="L27" s="3">
        <v>53</v>
      </c>
      <c r="M27" s="20">
        <v>44</v>
      </c>
      <c r="N27" s="13">
        <v>21</v>
      </c>
      <c r="O27" s="2">
        <v>47</v>
      </c>
      <c r="P27" s="4">
        <v>51</v>
      </c>
      <c r="Q27" s="7">
        <v>45</v>
      </c>
      <c r="R27" s="13">
        <v>26</v>
      </c>
      <c r="S27" s="2">
        <v>51</v>
      </c>
      <c r="T27" s="4">
        <v>51</v>
      </c>
      <c r="U27" s="7">
        <v>49</v>
      </c>
      <c r="V27" s="5"/>
      <c r="W27" s="4"/>
      <c r="X27" s="4"/>
      <c r="Y27" s="4"/>
      <c r="Z27" s="4"/>
      <c r="AA27" s="4"/>
      <c r="AB27" s="2"/>
      <c r="AC27" s="4"/>
      <c r="AD27" s="4"/>
      <c r="AE27" s="4"/>
    </row>
    <row r="28" spans="1:31" x14ac:dyDescent="0.25">
      <c r="Q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25">
      <c r="A29" s="10" t="s">
        <v>3</v>
      </c>
      <c r="Q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Q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25">
      <c r="A31" t="s">
        <v>1</v>
      </c>
      <c r="B31">
        <v>324</v>
      </c>
      <c r="C31">
        <v>256.89999999999998</v>
      </c>
      <c r="D31">
        <v>337.1</v>
      </c>
      <c r="E31">
        <v>321.60000000000002</v>
      </c>
      <c r="F31" s="5">
        <v>420.2</v>
      </c>
      <c r="G31">
        <v>313</v>
      </c>
      <c r="H31">
        <v>324.60000000000002</v>
      </c>
      <c r="I31">
        <v>317.10000000000002</v>
      </c>
      <c r="J31">
        <v>398.7</v>
      </c>
      <c r="K31" s="11">
        <v>417.5</v>
      </c>
      <c r="L31" s="11">
        <v>420.3</v>
      </c>
      <c r="M31" s="1">
        <v>407.3</v>
      </c>
      <c r="N31" s="5">
        <v>366.6</v>
      </c>
      <c r="O31" s="1">
        <v>338.2</v>
      </c>
      <c r="P31">
        <v>382</v>
      </c>
      <c r="Q31" s="1">
        <v>375.9</v>
      </c>
      <c r="R31" s="5">
        <v>365.1</v>
      </c>
      <c r="S31" s="1">
        <v>346.5</v>
      </c>
      <c r="T31">
        <v>380</v>
      </c>
      <c r="U31" s="1">
        <v>381.8</v>
      </c>
      <c r="V31" s="5"/>
      <c r="W31" s="4"/>
      <c r="X31" s="4"/>
      <c r="Y31" s="4"/>
      <c r="Z31" s="4"/>
      <c r="AA31" s="4"/>
      <c r="AB31" s="2"/>
      <c r="AC31" s="2"/>
      <c r="AD31" s="4"/>
      <c r="AE31" s="4"/>
    </row>
    <row r="32" spans="1:31" x14ac:dyDescent="0.25">
      <c r="A32" t="s">
        <v>2</v>
      </c>
      <c r="B32">
        <v>20.03</v>
      </c>
      <c r="C32">
        <v>46.99</v>
      </c>
      <c r="D32">
        <v>52.96</v>
      </c>
      <c r="E32">
        <v>49.77</v>
      </c>
      <c r="F32" s="5">
        <v>-28.6</v>
      </c>
      <c r="G32">
        <v>50.73</v>
      </c>
      <c r="H32">
        <v>46.42</v>
      </c>
      <c r="I32">
        <v>55.34</v>
      </c>
      <c r="J32">
        <v>16.54</v>
      </c>
      <c r="K32" s="11">
        <v>18.239999999999998</v>
      </c>
      <c r="L32" s="11">
        <v>17.489999999999998</v>
      </c>
      <c r="M32" s="1">
        <v>11</v>
      </c>
      <c r="N32" s="5">
        <v>36.82</v>
      </c>
      <c r="O32" s="1">
        <v>56.91</v>
      </c>
      <c r="P32">
        <v>66.23</v>
      </c>
      <c r="Q32" s="1">
        <v>67.959999999999994</v>
      </c>
      <c r="R32" s="5">
        <v>22.49</v>
      </c>
      <c r="S32" s="1">
        <v>58.74</v>
      </c>
      <c r="T32">
        <v>58.49</v>
      </c>
      <c r="U32" s="1">
        <v>47.03</v>
      </c>
      <c r="V32" s="5"/>
      <c r="W32" s="4"/>
      <c r="X32" s="4"/>
      <c r="Y32" s="4"/>
      <c r="Z32" s="4"/>
      <c r="AA32" s="4"/>
      <c r="AB32" s="2"/>
      <c r="AC32" s="2"/>
      <c r="AD32" s="4"/>
      <c r="AE32" s="4"/>
    </row>
    <row r="33" spans="1:31" x14ac:dyDescent="0.25">
      <c r="Q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thickBot="1" x14ac:dyDescent="0.3">
      <c r="A34" s="21" t="s">
        <v>11</v>
      </c>
      <c r="B34" s="22" t="s">
        <v>4</v>
      </c>
      <c r="C34" s="23"/>
      <c r="D34" s="23"/>
      <c r="E34" s="24"/>
      <c r="F34" s="22" t="s">
        <v>5</v>
      </c>
      <c r="G34" s="23"/>
      <c r="H34" s="23"/>
      <c r="I34" s="24"/>
      <c r="J34" s="22" t="s">
        <v>6</v>
      </c>
      <c r="K34" s="23"/>
      <c r="L34" s="23"/>
      <c r="M34" s="24"/>
      <c r="N34" s="22" t="s">
        <v>7</v>
      </c>
      <c r="O34" s="23"/>
      <c r="P34" s="23"/>
      <c r="Q34" s="24"/>
      <c r="R34" s="22" t="s">
        <v>8</v>
      </c>
      <c r="S34" s="23"/>
      <c r="T34" s="23"/>
      <c r="U34" s="24"/>
      <c r="V34" s="5"/>
      <c r="W34" s="4"/>
      <c r="X34" s="4"/>
      <c r="Y34" s="4"/>
      <c r="Z34" s="4"/>
      <c r="AA34" s="4"/>
      <c r="AB34" s="4"/>
      <c r="AC34" s="4"/>
      <c r="AD34" s="4"/>
      <c r="AE34" s="4"/>
    </row>
    <row r="35" spans="1:31" x14ac:dyDescent="0.25">
      <c r="A35" s="2">
        <v>30</v>
      </c>
      <c r="B35" s="6">
        <f t="shared" ref="B35:U50" si="0">(B8-B$32)/(B$31-B$32)</f>
        <v>0.56245682139684827</v>
      </c>
      <c r="C35" s="8">
        <f t="shared" si="0"/>
        <v>0.54790148158734697</v>
      </c>
      <c r="D35" s="8">
        <f t="shared" si="0"/>
        <v>0.54564651228267746</v>
      </c>
      <c r="E35" s="16">
        <f t="shared" si="0"/>
        <v>0.46804988411875059</v>
      </c>
      <c r="F35" s="6">
        <f>(F8-F$32)/(F$31-F$32)</f>
        <v>0.92156862745098045</v>
      </c>
      <c r="G35" s="8">
        <f t="shared" ref="G35:M35" si="1">(G8-G$32)/(G$31-G$32)</f>
        <v>0.98856140618446642</v>
      </c>
      <c r="H35" s="8">
        <f t="shared" si="1"/>
        <v>0.96548997052268304</v>
      </c>
      <c r="I35" s="16">
        <f t="shared" si="1"/>
        <v>0.99579767726161361</v>
      </c>
      <c r="J35" s="8">
        <f t="shared" si="1"/>
        <v>1.0034017165585096</v>
      </c>
      <c r="K35" s="8">
        <f t="shared" si="1"/>
        <v>0.98872914892551222</v>
      </c>
      <c r="L35" s="8">
        <f t="shared" si="1"/>
        <v>0.97691219185223799</v>
      </c>
      <c r="M35" s="16">
        <f t="shared" si="1"/>
        <v>0.99167297501892504</v>
      </c>
      <c r="N35" s="6">
        <f t="shared" si="0"/>
        <v>1.0557947722724239</v>
      </c>
      <c r="O35" s="8">
        <f t="shared" si="0"/>
        <v>1.0775000888762489</v>
      </c>
      <c r="P35" s="8">
        <f t="shared" si="0"/>
        <v>1.0570035152167716</v>
      </c>
      <c r="Q35" s="16">
        <f t="shared" si="0"/>
        <v>1.0620250698187959</v>
      </c>
      <c r="R35" s="6">
        <f t="shared" si="0"/>
        <v>1.0143019760077054</v>
      </c>
      <c r="S35" s="8">
        <f t="shared" si="0"/>
        <v>1.0434389769252155</v>
      </c>
      <c r="T35" s="8">
        <f t="shared" si="0"/>
        <v>1.0217722621380361</v>
      </c>
      <c r="U35" s="16">
        <f t="shared" si="0"/>
        <v>1.0185201780326794</v>
      </c>
      <c r="V35" s="6"/>
      <c r="W35" s="8"/>
      <c r="X35" s="8"/>
      <c r="Y35" s="8"/>
      <c r="Z35" s="8"/>
      <c r="AA35" s="8"/>
      <c r="AB35" s="8"/>
      <c r="AC35" s="8"/>
      <c r="AD35" s="4"/>
      <c r="AE35" s="4"/>
    </row>
    <row r="36" spans="1:31" x14ac:dyDescent="0.25">
      <c r="A36" s="2">
        <v>17.64706</v>
      </c>
      <c r="B36" s="6">
        <f t="shared" ref="B36:O36" si="2">(B9-B$32)/(B$31-B$32)</f>
        <v>0.45389347632990096</v>
      </c>
      <c r="C36" s="8">
        <f t="shared" si="2"/>
        <v>0.42403887380305849</v>
      </c>
      <c r="D36" s="8">
        <f t="shared" si="2"/>
        <v>0.41894840571549224</v>
      </c>
      <c r="E36" s="16">
        <f t="shared" si="2"/>
        <v>0.34665048007946136</v>
      </c>
      <c r="F36" s="6">
        <f t="shared" ref="F36:M36" si="3">(F9-F$32)/(F$31-F$32)</f>
        <v>0.9148841354723708</v>
      </c>
      <c r="G36" s="8">
        <f t="shared" si="3"/>
        <v>0.92374270789644275</v>
      </c>
      <c r="H36" s="8">
        <f t="shared" si="3"/>
        <v>0.90797325472715495</v>
      </c>
      <c r="I36" s="16">
        <f t="shared" si="3"/>
        <v>0.92321210268948661</v>
      </c>
      <c r="J36" s="8">
        <f t="shared" si="3"/>
        <v>0.9929348963784802</v>
      </c>
      <c r="K36" s="8">
        <f t="shared" si="3"/>
        <v>0.97119671392075335</v>
      </c>
      <c r="L36" s="8">
        <f t="shared" si="3"/>
        <v>0.96449939177279609</v>
      </c>
      <c r="M36" s="16">
        <f t="shared" si="3"/>
        <v>0.99167297501892504</v>
      </c>
      <c r="N36" s="6">
        <f t="shared" si="2"/>
        <v>1.0376008247922857</v>
      </c>
      <c r="O36" s="8">
        <f t="shared" si="2"/>
        <v>1.045504639340183</v>
      </c>
      <c r="P36" s="8">
        <f t="shared" ref="P36:Q36" si="4">(P9-P$32)/(P$31-P$32)</f>
        <v>1.0380023434778478</v>
      </c>
      <c r="Q36" s="16">
        <f t="shared" si="4"/>
        <v>1.0392933688380854</v>
      </c>
      <c r="R36" s="6">
        <f t="shared" si="0"/>
        <v>1.011383205393888</v>
      </c>
      <c r="S36" s="8">
        <f t="shared" si="0"/>
        <v>1.0260633861551294</v>
      </c>
      <c r="T36" s="8">
        <f t="shared" si="0"/>
        <v>1.015551615812883</v>
      </c>
      <c r="U36" s="16">
        <f t="shared" si="0"/>
        <v>1.0125459270543957</v>
      </c>
      <c r="V36" s="6"/>
      <c r="W36" s="8"/>
      <c r="X36" s="8"/>
      <c r="Y36" s="8"/>
      <c r="Z36" s="8"/>
      <c r="AA36" s="8"/>
      <c r="AB36" s="8"/>
      <c r="AC36" s="8"/>
      <c r="AD36" s="4"/>
      <c r="AE36" s="4"/>
    </row>
    <row r="37" spans="1:31" x14ac:dyDescent="0.25">
      <c r="A37" s="2">
        <v>10.38062</v>
      </c>
      <c r="B37" s="6">
        <f t="shared" ref="B37:O37" si="5">(B10-B$32)/(B$31-B$32)</f>
        <v>0.34533013126295353</v>
      </c>
      <c r="C37" s="8">
        <f t="shared" si="5"/>
        <v>0.2954123195655281</v>
      </c>
      <c r="D37" s="8">
        <f t="shared" si="5"/>
        <v>0.29576969099739558</v>
      </c>
      <c r="E37" s="16">
        <f t="shared" si="5"/>
        <v>0.24364492513703409</v>
      </c>
      <c r="F37" s="6">
        <f t="shared" ref="F37:M37" si="6">(F10-F$32)/(F$31-F$32)</f>
        <v>0.89928698752228164</v>
      </c>
      <c r="G37" s="8">
        <f t="shared" si="6"/>
        <v>0.83985968658252952</v>
      </c>
      <c r="H37" s="8">
        <f t="shared" si="6"/>
        <v>0.81810338629664237</v>
      </c>
      <c r="I37" s="16">
        <f t="shared" si="6"/>
        <v>0.83152506112469438</v>
      </c>
      <c r="J37" s="8">
        <f t="shared" si="6"/>
        <v>0.98246807619845089</v>
      </c>
      <c r="K37" s="8">
        <f t="shared" si="6"/>
        <v>0.95366427891599459</v>
      </c>
      <c r="L37" s="8">
        <f t="shared" si="6"/>
        <v>0.95705171172513093</v>
      </c>
      <c r="M37" s="16">
        <f t="shared" si="6"/>
        <v>0.96643956598536462</v>
      </c>
      <c r="N37" s="6">
        <f t="shared" si="5"/>
        <v>1.0042452544120322</v>
      </c>
      <c r="O37" s="8">
        <f t="shared" si="5"/>
        <v>1.0028440399587617</v>
      </c>
      <c r="P37" s="8">
        <f t="shared" ref="P37:Q37" si="7">(P10-P$32)/(P$31-P$32)</f>
        <v>1.0126674478259492</v>
      </c>
      <c r="Q37" s="16">
        <f t="shared" si="7"/>
        <v>1.0068195102942132</v>
      </c>
      <c r="R37" s="6">
        <f t="shared" si="0"/>
        <v>0.99095181109716579</v>
      </c>
      <c r="S37" s="8">
        <f t="shared" si="0"/>
        <v>0.99826244092299143</v>
      </c>
      <c r="T37" s="8">
        <f t="shared" si="0"/>
        <v>1.0031103231625766</v>
      </c>
      <c r="U37" s="16">
        <f t="shared" si="0"/>
        <v>0.99462317411954493</v>
      </c>
      <c r="V37" s="6"/>
      <c r="W37" s="8"/>
      <c r="X37" s="8"/>
      <c r="Y37" s="8"/>
      <c r="Z37" s="8"/>
      <c r="AA37" s="8"/>
      <c r="AB37" s="8"/>
      <c r="AC37" s="8"/>
      <c r="AD37" s="4"/>
      <c r="AE37" s="4"/>
    </row>
    <row r="38" spans="1:31" x14ac:dyDescent="0.25">
      <c r="A38" s="2">
        <v>6.106249</v>
      </c>
      <c r="B38" s="6">
        <f t="shared" ref="B38:O38" si="8">(B11-B$32)/(B$31-B$32)</f>
        <v>0.19728920617166165</v>
      </c>
      <c r="C38" s="8">
        <f t="shared" si="8"/>
        <v>0.20013339050069079</v>
      </c>
      <c r="D38" s="8">
        <f t="shared" si="8"/>
        <v>0.20778489477018366</v>
      </c>
      <c r="E38" s="16">
        <f t="shared" si="8"/>
        <v>0.1332818305558621</v>
      </c>
      <c r="F38" s="6">
        <f t="shared" ref="F38:M38" si="9">(F11-F$32)/(F$31-F$32)</f>
        <v>0.87254901960784315</v>
      </c>
      <c r="G38" s="8">
        <f t="shared" si="9"/>
        <v>0.75216380066343858</v>
      </c>
      <c r="H38" s="8">
        <f t="shared" si="9"/>
        <v>0.74620749155223232</v>
      </c>
      <c r="I38" s="16">
        <f t="shared" si="9"/>
        <v>0.74365831295843521</v>
      </c>
      <c r="J38" s="8">
        <f t="shared" si="9"/>
        <v>0.96938455097341425</v>
      </c>
      <c r="K38" s="8">
        <f t="shared" si="9"/>
        <v>0.93613184391123583</v>
      </c>
      <c r="L38" s="8">
        <f t="shared" si="9"/>
        <v>0.94712147166157734</v>
      </c>
      <c r="M38" s="16">
        <f t="shared" si="9"/>
        <v>0.94372949785516025</v>
      </c>
      <c r="N38" s="6">
        <f t="shared" si="8"/>
        <v>0.96482503487173266</v>
      </c>
      <c r="O38" s="8">
        <f t="shared" si="8"/>
        <v>0.9601834405773404</v>
      </c>
      <c r="P38" s="8">
        <f t="shared" ref="P38:Q38" si="10">(P11-P$32)/(P$31-P$32)</f>
        <v>0.98099882826107609</v>
      </c>
      <c r="Q38" s="16">
        <f t="shared" si="10"/>
        <v>0.96460349418717939</v>
      </c>
      <c r="R38" s="6">
        <f t="shared" si="0"/>
        <v>0.97343918741426105</v>
      </c>
      <c r="S38" s="8">
        <f t="shared" si="0"/>
        <v>0.97393661384487074</v>
      </c>
      <c r="T38" s="8">
        <f t="shared" si="0"/>
        <v>0.98755870734969364</v>
      </c>
      <c r="U38" s="16">
        <f t="shared" si="0"/>
        <v>0.9707261702064105</v>
      </c>
      <c r="V38" s="6"/>
      <c r="W38" s="8"/>
      <c r="X38" s="8"/>
      <c r="Y38" s="8"/>
      <c r="Z38" s="8"/>
      <c r="AA38" s="8"/>
      <c r="AB38" s="8"/>
      <c r="AC38" s="8"/>
      <c r="AD38" s="4"/>
      <c r="AE38" s="4"/>
    </row>
    <row r="39" spans="1:31" x14ac:dyDescent="0.25">
      <c r="A39" s="2">
        <v>3.5919110000000001</v>
      </c>
      <c r="B39" s="6">
        <f t="shared" ref="B39:O39" si="11">(B12-B$32)/(B$31-B$32)</f>
        <v>0.12491364279369672</v>
      </c>
      <c r="C39" s="8">
        <f t="shared" si="11"/>
        <v>0.12391024724882094</v>
      </c>
      <c r="D39" s="8">
        <f t="shared" si="11"/>
        <v>0.13035827409023718</v>
      </c>
      <c r="E39" s="16">
        <f t="shared" si="11"/>
        <v>9.649413236213808E-2</v>
      </c>
      <c r="F39" s="6">
        <f t="shared" ref="F39:M39" si="12">(F12-F$32)/(F$31-F$32)</f>
        <v>0.8257575757575758</v>
      </c>
      <c r="G39" s="8">
        <f t="shared" si="12"/>
        <v>0.65684218553399176</v>
      </c>
      <c r="H39" s="8">
        <f t="shared" si="12"/>
        <v>0.64195844417283765</v>
      </c>
      <c r="I39" s="16">
        <f t="shared" si="12"/>
        <v>0.64051039119804398</v>
      </c>
      <c r="J39" s="8">
        <f t="shared" si="12"/>
        <v>0.94321750052334108</v>
      </c>
      <c r="K39" s="8">
        <f t="shared" si="12"/>
        <v>0.89355307318539301</v>
      </c>
      <c r="L39" s="8">
        <f t="shared" si="12"/>
        <v>0.92229587150269354</v>
      </c>
      <c r="M39" s="16">
        <f t="shared" si="12"/>
        <v>0.93868281604844817</v>
      </c>
      <c r="N39" s="6">
        <f t="shared" si="11"/>
        <v>0.90721086785129479</v>
      </c>
      <c r="O39" s="8">
        <f t="shared" si="11"/>
        <v>0.90330264140211181</v>
      </c>
      <c r="P39" s="8">
        <f t="shared" ref="P39:Q39" si="13">(P12-P$32)/(P$31-P$32)</f>
        <v>0.93032903695727898</v>
      </c>
      <c r="Q39" s="16">
        <f t="shared" si="13"/>
        <v>0.90615054880820944</v>
      </c>
      <c r="R39" s="6">
        <f t="shared" si="0"/>
        <v>0.93257639882081655</v>
      </c>
      <c r="S39" s="8">
        <f t="shared" si="0"/>
        <v>0.93223519599666393</v>
      </c>
      <c r="T39" s="8">
        <f t="shared" si="0"/>
        <v>0.95023482939877457</v>
      </c>
      <c r="U39" s="16">
        <f t="shared" si="0"/>
        <v>0.93189353884756709</v>
      </c>
      <c r="V39" s="6"/>
      <c r="W39" s="8"/>
      <c r="X39" s="8"/>
      <c r="Y39" s="8"/>
      <c r="Z39" s="8"/>
      <c r="AA39" s="8"/>
      <c r="AB39" s="8"/>
      <c r="AC39" s="8"/>
      <c r="AD39" s="4"/>
      <c r="AE39" s="4"/>
    </row>
    <row r="40" spans="1:31" x14ac:dyDescent="0.25">
      <c r="A40" s="2">
        <v>2.112889</v>
      </c>
      <c r="B40" s="6">
        <f t="shared" ref="B40:O40" si="14">(B13-B$32)/(B$31-B$32)</f>
        <v>7.8856466098628147E-2</v>
      </c>
      <c r="C40" s="8">
        <f t="shared" si="14"/>
        <v>7.6270782716402266E-2</v>
      </c>
      <c r="D40" s="8">
        <f t="shared" si="14"/>
        <v>5.9970437108467646E-2</v>
      </c>
      <c r="E40" s="16">
        <f t="shared" si="14"/>
        <v>7.8100283265276071E-2</v>
      </c>
      <c r="F40" s="6">
        <f t="shared" ref="F40:M40" si="15">(F13-F$32)/(F$31-F$32)</f>
        <v>0.76114081996434946</v>
      </c>
      <c r="G40" s="8">
        <f t="shared" si="15"/>
        <v>0.54626911198383354</v>
      </c>
      <c r="H40" s="8">
        <f t="shared" si="15"/>
        <v>0.53051980731900206</v>
      </c>
      <c r="I40" s="16">
        <f t="shared" si="15"/>
        <v>0.54118276283618583</v>
      </c>
      <c r="J40" s="8">
        <f t="shared" si="15"/>
        <v>0.9170504500732678</v>
      </c>
      <c r="K40" s="8">
        <f t="shared" si="15"/>
        <v>0.83093723388268292</v>
      </c>
      <c r="L40" s="8">
        <f t="shared" si="15"/>
        <v>0.88754003128025616</v>
      </c>
      <c r="M40" s="16">
        <f t="shared" si="15"/>
        <v>0.90335604340146347</v>
      </c>
      <c r="N40" s="6">
        <f t="shared" si="14"/>
        <v>0.83140275335071856</v>
      </c>
      <c r="O40" s="8">
        <f t="shared" si="14"/>
        <v>0.84286679227843164</v>
      </c>
      <c r="P40" s="8">
        <f t="shared" ref="P40:Q40" si="16">(P13-P$32)/(P$31-P$32)</f>
        <v>0.86382493587104536</v>
      </c>
      <c r="Q40" s="16">
        <f t="shared" si="16"/>
        <v>0.84445021757485228</v>
      </c>
      <c r="R40" s="6">
        <f t="shared" si="0"/>
        <v>0.88587606899973725</v>
      </c>
      <c r="S40" s="8">
        <f t="shared" si="0"/>
        <v>0.88705865999443978</v>
      </c>
      <c r="T40" s="8">
        <f t="shared" si="0"/>
        <v>0.91291095144785539</v>
      </c>
      <c r="U40" s="16">
        <f t="shared" si="0"/>
        <v>0.90202228395614914</v>
      </c>
      <c r="V40" s="6"/>
      <c r="W40" s="8"/>
      <c r="X40" s="8"/>
      <c r="Y40" s="8"/>
      <c r="Z40" s="8"/>
      <c r="AA40" s="8"/>
      <c r="AB40" s="8"/>
      <c r="AC40" s="8"/>
      <c r="AD40" s="4"/>
      <c r="AE40" s="4"/>
    </row>
    <row r="41" spans="1:31" x14ac:dyDescent="0.25">
      <c r="A41" s="2">
        <v>1.2428760000000001</v>
      </c>
      <c r="B41" s="6">
        <f t="shared" ref="B41:O41" si="17">(B14-B$32)/(B$31-B$32)</f>
        <v>4.2668684409645684E-2</v>
      </c>
      <c r="C41" s="8">
        <f t="shared" si="17"/>
        <v>5.2451050450192938E-2</v>
      </c>
      <c r="D41" s="8">
        <f t="shared" si="17"/>
        <v>3.5334694164848308E-2</v>
      </c>
      <c r="E41" s="16">
        <f t="shared" si="17"/>
        <v>3.027627561343485E-2</v>
      </c>
      <c r="F41" s="6">
        <f t="shared" ref="F41:M41" si="18">(F14-F$32)/(F$31-F$32)</f>
        <v>0.64973262032085566</v>
      </c>
      <c r="G41" s="8">
        <f t="shared" si="18"/>
        <v>0.43950890303885315</v>
      </c>
      <c r="H41" s="8">
        <f t="shared" si="18"/>
        <v>0.38313322309296138</v>
      </c>
      <c r="I41" s="16">
        <f t="shared" si="18"/>
        <v>0.43421454767726164</v>
      </c>
      <c r="J41" s="8">
        <f t="shared" si="18"/>
        <v>0.86733305421812856</v>
      </c>
      <c r="K41" s="8">
        <f t="shared" si="18"/>
        <v>0.76080749386364777</v>
      </c>
      <c r="L41" s="8">
        <f t="shared" si="18"/>
        <v>0.83292371093071171</v>
      </c>
      <c r="M41" s="16">
        <f t="shared" si="18"/>
        <v>0.84784254352763055</v>
      </c>
      <c r="N41" s="6">
        <f t="shared" si="17"/>
        <v>0.74952998969009643</v>
      </c>
      <c r="O41" s="8">
        <f t="shared" si="17"/>
        <v>0.78243094315475148</v>
      </c>
      <c r="P41" s="8">
        <f t="shared" ref="P41:Q41" si="19">(P14-P$32)/(P$31-P$32)</f>
        <v>0.79098711087183704</v>
      </c>
      <c r="Q41" s="16">
        <f t="shared" si="19"/>
        <v>0.76976034292394635</v>
      </c>
      <c r="R41" s="6">
        <f t="shared" si="0"/>
        <v>0.82750065672338802</v>
      </c>
      <c r="S41" s="8">
        <f t="shared" si="0"/>
        <v>0.83493188768418125</v>
      </c>
      <c r="T41" s="8">
        <f t="shared" si="0"/>
        <v>0.86314578084662996</v>
      </c>
      <c r="U41" s="16">
        <f t="shared" si="0"/>
        <v>0.84526689966245494</v>
      </c>
      <c r="V41" s="6"/>
      <c r="W41" s="8"/>
      <c r="X41" s="8"/>
      <c r="Y41" s="8"/>
      <c r="Z41" s="8"/>
      <c r="AA41" s="8"/>
      <c r="AB41" s="8"/>
      <c r="AC41" s="8"/>
      <c r="AD41" s="4"/>
      <c r="AE41" s="4"/>
    </row>
    <row r="42" spans="1:31" x14ac:dyDescent="0.25">
      <c r="A42" s="2">
        <v>0.73110299999999995</v>
      </c>
      <c r="B42" s="6">
        <f t="shared" ref="B42:O42" si="20">(B15-B$32)/(B$31-B$32)</f>
        <v>2.2929894397473428E-2</v>
      </c>
      <c r="C42" s="8">
        <f t="shared" si="20"/>
        <v>2.8631318183983605E-2</v>
      </c>
      <c r="D42" s="8">
        <f t="shared" si="20"/>
        <v>2.4776518617582875E-2</v>
      </c>
      <c r="E42" s="16">
        <f t="shared" si="20"/>
        <v>1.1882426516572845E-2</v>
      </c>
      <c r="F42" s="6">
        <f t="shared" ref="F42:M42" si="21">(F15-F$32)/(F$31-F$32)</f>
        <v>0.44696969696969696</v>
      </c>
      <c r="G42" s="8">
        <f t="shared" si="21"/>
        <v>0.32512296488351705</v>
      </c>
      <c r="H42" s="8">
        <f t="shared" si="21"/>
        <v>0.29326335466244874</v>
      </c>
      <c r="I42" s="16">
        <f t="shared" si="21"/>
        <v>0.32342603911980439</v>
      </c>
      <c r="J42" s="8">
        <f t="shared" si="21"/>
        <v>0.80714883818296002</v>
      </c>
      <c r="K42" s="8">
        <f t="shared" si="21"/>
        <v>0.68065921955617892</v>
      </c>
      <c r="L42" s="8">
        <f t="shared" si="21"/>
        <v>0.76341203048583695</v>
      </c>
      <c r="M42" s="16">
        <f t="shared" si="21"/>
        <v>0.78728236184708555</v>
      </c>
      <c r="N42" s="6">
        <f t="shared" si="20"/>
        <v>0.6706895506094972</v>
      </c>
      <c r="O42" s="8">
        <f t="shared" si="20"/>
        <v>0.71488499413416773</v>
      </c>
      <c r="P42" s="8">
        <f t="shared" ref="P42:Q42" si="22">(P15-P$32)/(P$31-P$32)</f>
        <v>0.71498242391614153</v>
      </c>
      <c r="Q42" s="16">
        <f t="shared" si="22"/>
        <v>0.68208092485549143</v>
      </c>
      <c r="R42" s="6">
        <f t="shared" si="0"/>
        <v>0.75453139137795155</v>
      </c>
      <c r="S42" s="8">
        <f t="shared" si="0"/>
        <v>0.77585487906588824</v>
      </c>
      <c r="T42" s="8">
        <f t="shared" si="0"/>
        <v>0.79160834810736835</v>
      </c>
      <c r="U42" s="16">
        <f t="shared" si="0"/>
        <v>0.7795501389013354</v>
      </c>
      <c r="V42" s="6"/>
      <c r="W42" s="8"/>
      <c r="X42" s="8"/>
      <c r="Y42" s="8"/>
      <c r="Z42" s="8"/>
      <c r="AA42" s="8"/>
      <c r="AB42" s="8"/>
      <c r="AC42" s="8"/>
      <c r="AD42" s="4"/>
      <c r="AE42" s="4"/>
    </row>
    <row r="43" spans="1:31" x14ac:dyDescent="0.25">
      <c r="A43" s="2">
        <v>0.43006100000000003</v>
      </c>
      <c r="B43" s="6">
        <f t="shared" ref="B43:O43" si="23">(B16-B$32)/(B$31-B$32)</f>
        <v>2.2929894397473428E-2</v>
      </c>
      <c r="C43" s="8">
        <f t="shared" si="23"/>
        <v>1.9103425277499874E-2</v>
      </c>
      <c r="D43" s="8">
        <f t="shared" si="23"/>
        <v>1.7737734919405921E-2</v>
      </c>
      <c r="E43" s="16">
        <f t="shared" si="23"/>
        <v>1.1882426516572845E-2</v>
      </c>
      <c r="F43" s="6">
        <f t="shared" ref="F43:M43" si="24">(F16-F$32)/(F$31-F$32)</f>
        <v>0.15285204991087342</v>
      </c>
      <c r="G43" s="8">
        <f t="shared" si="24"/>
        <v>0.22980134975407027</v>
      </c>
      <c r="H43" s="8">
        <f t="shared" si="24"/>
        <v>0.20339348623193615</v>
      </c>
      <c r="I43" s="16">
        <f t="shared" si="24"/>
        <v>0.22791870415647922</v>
      </c>
      <c r="J43" s="8">
        <f t="shared" si="24"/>
        <v>0.74173121205777681</v>
      </c>
      <c r="K43" s="8">
        <f t="shared" si="24"/>
        <v>0.58047387667184291</v>
      </c>
      <c r="L43" s="8">
        <f t="shared" si="24"/>
        <v>0.67403986991385512</v>
      </c>
      <c r="M43" s="16">
        <f t="shared" si="24"/>
        <v>0.69896543022962399</v>
      </c>
      <c r="N43" s="6">
        <f t="shared" si="23"/>
        <v>0.58881678694887496</v>
      </c>
      <c r="O43" s="8">
        <f t="shared" si="23"/>
        <v>0.64022894521668039</v>
      </c>
      <c r="P43" s="8">
        <f t="shared" ref="P43:Q43" si="25">(P16-P$32)/(P$31-P$32)</f>
        <v>0.64214459891693321</v>
      </c>
      <c r="Q43" s="16">
        <f t="shared" si="25"/>
        <v>0.60739105020458539</v>
      </c>
      <c r="R43" s="6">
        <f t="shared" si="0"/>
        <v>0.68156212603251509</v>
      </c>
      <c r="S43" s="8">
        <f t="shared" si="0"/>
        <v>0.67507645259938842</v>
      </c>
      <c r="T43" s="8">
        <f t="shared" si="0"/>
        <v>0.7169605922055301</v>
      </c>
      <c r="U43" s="16">
        <f t="shared" si="0"/>
        <v>0.69591062520536495</v>
      </c>
      <c r="V43" s="6"/>
      <c r="W43" s="8"/>
      <c r="X43" s="8"/>
      <c r="Y43" s="8"/>
      <c r="Z43" s="8"/>
      <c r="AA43" s="8"/>
      <c r="AB43" s="8"/>
      <c r="AC43" s="8"/>
      <c r="AD43" s="4"/>
      <c r="AE43" s="4"/>
    </row>
    <row r="44" spans="1:31" x14ac:dyDescent="0.25">
      <c r="A44" s="2">
        <v>0.25297700000000001</v>
      </c>
      <c r="B44" s="6">
        <f t="shared" ref="B44:O44" si="26">(B17-B$32)/(B$31-B$32)</f>
        <v>1.6350297726749344E-2</v>
      </c>
      <c r="C44" s="8">
        <f t="shared" si="26"/>
        <v>1.4339478824258008E-2</v>
      </c>
      <c r="D44" s="8">
        <f t="shared" si="26"/>
        <v>1.4218343070317444E-2</v>
      </c>
      <c r="E44" s="16">
        <f t="shared" si="26"/>
        <v>1.5561196335945247E-2</v>
      </c>
      <c r="F44" s="6">
        <f t="shared" ref="F44:M44" si="27">(F17-F$32)/(F$31-F$32)</f>
        <v>0.11274509803921569</v>
      </c>
      <c r="G44" s="8">
        <f t="shared" si="27"/>
        <v>0.14973119304533497</v>
      </c>
      <c r="H44" s="8">
        <f t="shared" si="27"/>
        <v>0.12071320727586454</v>
      </c>
      <c r="I44" s="16">
        <f t="shared" si="27"/>
        <v>0.15151283618581907</v>
      </c>
      <c r="J44" s="8">
        <f t="shared" si="27"/>
        <v>0.65537994557253509</v>
      </c>
      <c r="K44" s="8">
        <f t="shared" si="27"/>
        <v>0.42268196162901367</v>
      </c>
      <c r="L44" s="8">
        <f t="shared" si="27"/>
        <v>0.54246418907177074</v>
      </c>
      <c r="M44" s="16">
        <f t="shared" si="27"/>
        <v>0.585415089578602</v>
      </c>
      <c r="N44" s="6">
        <f t="shared" si="26"/>
        <v>0.50087937412820671</v>
      </c>
      <c r="O44" s="8">
        <f t="shared" si="26"/>
        <v>0.55490774645383778</v>
      </c>
      <c r="P44" s="8">
        <f t="shared" ref="P44:Q44" si="28">(P17-P$32)/(P$31-P$32)</f>
        <v>0.55347246413528828</v>
      </c>
      <c r="Q44" s="16">
        <f t="shared" si="28"/>
        <v>0.52620640384490491</v>
      </c>
      <c r="R44" s="6">
        <f t="shared" si="0"/>
        <v>0.57940515454890396</v>
      </c>
      <c r="S44" s="8">
        <f t="shared" si="0"/>
        <v>0.59862385321100919</v>
      </c>
      <c r="T44" s="8">
        <f t="shared" si="0"/>
        <v>0.6298715436533856</v>
      </c>
      <c r="U44" s="16">
        <f t="shared" si="0"/>
        <v>0.60330973504196916</v>
      </c>
      <c r="V44" s="6"/>
      <c r="W44" s="8"/>
      <c r="X44" s="8"/>
      <c r="Y44" s="8"/>
      <c r="Z44" s="8"/>
      <c r="AA44" s="8"/>
      <c r="AB44" s="8"/>
      <c r="AC44" s="8"/>
      <c r="AD44" s="4"/>
      <c r="AE44" s="4"/>
    </row>
    <row r="45" spans="1:31" x14ac:dyDescent="0.25">
      <c r="A45" s="2">
        <v>0.14881</v>
      </c>
      <c r="B45" s="6">
        <f t="shared" ref="B45:O45" si="29">(B18-B$32)/(B$31-B$32)</f>
        <v>1.6350297726749344E-2</v>
      </c>
      <c r="C45" s="8">
        <f t="shared" si="29"/>
        <v>4.7639464532409185E-5</v>
      </c>
      <c r="D45" s="8">
        <f t="shared" si="29"/>
        <v>3.6601675230520129E-3</v>
      </c>
      <c r="E45" s="16">
        <f t="shared" si="29"/>
        <v>8.4611705845564079E-4</v>
      </c>
      <c r="F45" s="6">
        <f t="shared" ref="F45:M45" si="30">(F18-F$32)/(F$31-F$32)</f>
        <v>0.11274509803921569</v>
      </c>
      <c r="G45" s="8">
        <f t="shared" si="30"/>
        <v>8.8725359362489056E-2</v>
      </c>
      <c r="H45" s="8">
        <f t="shared" si="30"/>
        <v>7.3980875691997974E-2</v>
      </c>
      <c r="I45" s="16">
        <f t="shared" si="30"/>
        <v>9.802872860635696E-2</v>
      </c>
      <c r="J45" s="8">
        <f t="shared" si="30"/>
        <v>0.53762821854720544</v>
      </c>
      <c r="K45" s="8">
        <f t="shared" si="30"/>
        <v>0.19976957371136606</v>
      </c>
      <c r="L45" s="8">
        <f t="shared" si="30"/>
        <v>0.28179538740349047</v>
      </c>
      <c r="M45" s="16">
        <f t="shared" si="30"/>
        <v>0.42896795357052736</v>
      </c>
      <c r="N45" s="6">
        <f t="shared" si="29"/>
        <v>0.41597428588756141</v>
      </c>
      <c r="O45" s="8">
        <f t="shared" si="29"/>
        <v>0.43759109815492914</v>
      </c>
      <c r="P45" s="8">
        <f t="shared" ref="P45:Q45" si="31">(P18-P$32)/(P$31-P$32)</f>
        <v>0.47746777717959271</v>
      </c>
      <c r="Q45" s="16">
        <f t="shared" si="31"/>
        <v>0.43203221406767561</v>
      </c>
      <c r="R45" s="6">
        <f t="shared" si="0"/>
        <v>0.4451417063133008</v>
      </c>
      <c r="S45" s="8">
        <f t="shared" si="0"/>
        <v>0.48394495412844035</v>
      </c>
      <c r="T45" s="8">
        <f t="shared" si="0"/>
        <v>0.50234829398774528</v>
      </c>
      <c r="U45" s="16">
        <f t="shared" si="0"/>
        <v>0.48382471547629718</v>
      </c>
      <c r="V45" s="6"/>
      <c r="W45" s="8"/>
      <c r="X45" s="8"/>
      <c r="Y45" s="8"/>
      <c r="Z45" s="8"/>
      <c r="AA45" s="8"/>
      <c r="AB45" s="8"/>
      <c r="AC45" s="8"/>
      <c r="AD45" s="4"/>
      <c r="AE45" s="4"/>
    </row>
    <row r="46" spans="1:31" x14ac:dyDescent="0.25">
      <c r="A46" s="2">
        <v>8.7535000000000002E-2</v>
      </c>
      <c r="B46" s="6"/>
      <c r="C46" s="8">
        <f t="shared" ref="C46:O46" si="32">(C19-C$32)/(C$31-C$32)</f>
        <v>9.5755323710161426E-3</v>
      </c>
      <c r="D46" s="8">
        <f t="shared" si="32"/>
        <v>1.0698951221228967E-2</v>
      </c>
      <c r="E46" s="16"/>
      <c r="F46" s="6"/>
      <c r="G46" s="8">
        <f t="shared" ref="G46:I46" si="33">(G19-G$32)/(G$31-G$32)</f>
        <v>4.297098410035461E-2</v>
      </c>
      <c r="H46" s="8">
        <f t="shared" si="33"/>
        <v>4.1627723057013434E-2</v>
      </c>
      <c r="I46" s="16">
        <f t="shared" si="33"/>
        <v>4.4544621026894854E-2</v>
      </c>
      <c r="J46" s="8">
        <f t="shared" ref="J46:M46" si="34">(J19-J$32)/(J$31-J$32)</f>
        <v>0.34922545530667787</v>
      </c>
      <c r="K46" s="8">
        <f t="shared" si="34"/>
        <v>0.10459349797124683</v>
      </c>
      <c r="L46" s="8">
        <f t="shared" si="34"/>
        <v>0.12042898637074552</v>
      </c>
      <c r="M46" s="16">
        <f t="shared" si="34"/>
        <v>0.22710068130204389</v>
      </c>
      <c r="N46" s="6">
        <f t="shared" si="32"/>
        <v>0.31590757474680087</v>
      </c>
      <c r="O46" s="8">
        <f t="shared" si="32"/>
        <v>0.3416047495467312</v>
      </c>
      <c r="P46" s="8">
        <f t="shared" ref="P46:Q46" si="35">(P19-P$32)/(P$31-P$32)</f>
        <v>0.37296133261551129</v>
      </c>
      <c r="Q46" s="16">
        <f t="shared" si="35"/>
        <v>0.32162109501851011</v>
      </c>
      <c r="R46" s="6">
        <f t="shared" si="0"/>
        <v>0.30212194623624528</v>
      </c>
      <c r="S46" s="8">
        <f t="shared" si="0"/>
        <v>0.36231581873783708</v>
      </c>
      <c r="T46" s="8">
        <f t="shared" si="0"/>
        <v>0.40281795278529436</v>
      </c>
      <c r="U46" s="16">
        <f t="shared" si="0"/>
        <v>0.31654568808435646</v>
      </c>
      <c r="V46" s="6"/>
      <c r="W46" s="8"/>
      <c r="X46" s="8"/>
      <c r="Y46" s="8"/>
      <c r="Z46" s="8"/>
      <c r="AA46" s="8"/>
      <c r="AB46" s="8"/>
      <c r="AC46" s="8"/>
      <c r="AD46" s="4"/>
      <c r="AE46" s="4"/>
    </row>
    <row r="47" spans="1:31" x14ac:dyDescent="0.25">
      <c r="A47" s="2">
        <v>5.1491000000000002E-2</v>
      </c>
      <c r="B47" s="6"/>
      <c r="C47" s="8"/>
      <c r="D47" s="8">
        <f t="shared" ref="D47:O47" si="36">(D20-D$32)/(D$31-D$32)</f>
        <v>7.1795593721404897E-3</v>
      </c>
      <c r="E47" s="16"/>
      <c r="F47" s="6"/>
      <c r="G47" s="8">
        <f t="shared" ref="G47:I47" si="37">(G20-G$32)/(G$31-G$32)</f>
        <v>8.6552026537537775E-3</v>
      </c>
      <c r="H47" s="8">
        <f t="shared" si="37"/>
        <v>1.2869365159249401E-2</v>
      </c>
      <c r="I47" s="16">
        <f t="shared" si="37"/>
        <v>2.5443154034229816E-2</v>
      </c>
      <c r="J47" s="8">
        <f t="shared" ref="J47:M47" si="38">(J20-J$32)/(J$31-J$32)</f>
        <v>0.1398890517060917</v>
      </c>
      <c r="K47" s="8">
        <f t="shared" si="38"/>
        <v>7.9547162250162812E-2</v>
      </c>
      <c r="L47" s="8">
        <f t="shared" si="38"/>
        <v>9.0638266180084914E-2</v>
      </c>
      <c r="M47" s="16">
        <f t="shared" si="38"/>
        <v>0.10850365884430986</v>
      </c>
      <c r="N47" s="6">
        <f t="shared" si="36"/>
        <v>0.21584086360604038</v>
      </c>
      <c r="O47" s="8">
        <f t="shared" si="36"/>
        <v>0.22073305129937079</v>
      </c>
      <c r="P47" s="8">
        <f t="shared" ref="P47:Q47" si="39">(P20-P$32)/(P$31-P$32)</f>
        <v>0.25262057826899326</v>
      </c>
      <c r="Q47" s="16">
        <f t="shared" si="39"/>
        <v>0.22095213353250637</v>
      </c>
      <c r="R47" s="6">
        <f t="shared" si="0"/>
        <v>0.18828989229736437</v>
      </c>
      <c r="S47" s="8">
        <f t="shared" si="0"/>
        <v>0.2233110925771476</v>
      </c>
      <c r="T47" s="8">
        <f t="shared" si="0"/>
        <v>0.26285341046934774</v>
      </c>
      <c r="U47" s="16">
        <f t="shared" si="0"/>
        <v>0.21498342145353527</v>
      </c>
      <c r="V47" s="6"/>
      <c r="W47" s="8"/>
      <c r="X47" s="8"/>
      <c r="Y47" s="8"/>
      <c r="Z47" s="8"/>
      <c r="AA47" s="8"/>
      <c r="AB47" s="8"/>
      <c r="AC47" s="8"/>
      <c r="AD47" s="4"/>
      <c r="AE47" s="4"/>
    </row>
    <row r="48" spans="1:31" x14ac:dyDescent="0.25">
      <c r="A48" s="2">
        <v>3.0289E-2</v>
      </c>
      <c r="B48" s="6"/>
      <c r="C48" s="8"/>
      <c r="D48" s="8"/>
      <c r="E48" s="16"/>
      <c r="F48" s="6"/>
      <c r="G48" s="8"/>
      <c r="H48" s="8">
        <f t="shared" ref="H48:I48" si="40">(H21-H$32)/(H$31-H$32)</f>
        <v>9.2745704220288955E-3</v>
      </c>
      <c r="I48" s="16">
        <f t="shared" si="40"/>
        <v>-5.119193154034243E-3</v>
      </c>
      <c r="J48" s="8">
        <f t="shared" ref="J48:M48" si="41">(J21-J$32)/(J$31-J$32)</f>
        <v>8.2321540715930508E-2</v>
      </c>
      <c r="K48" s="8">
        <f t="shared" si="41"/>
        <v>8.205179582227122E-2</v>
      </c>
      <c r="L48" s="8">
        <f t="shared" si="41"/>
        <v>8.8155706164196532E-2</v>
      </c>
      <c r="M48" s="16">
        <f t="shared" si="41"/>
        <v>8.327024981074943E-2</v>
      </c>
      <c r="N48" s="6">
        <f t="shared" ref="N48:O48" si="42">(N21-N$32)/(N$31-N$32)</f>
        <v>0.12487112620534901</v>
      </c>
      <c r="O48" s="8">
        <f t="shared" si="42"/>
        <v>0.11763660279426928</v>
      </c>
      <c r="P48" s="8">
        <f t="shared" ref="P48:Q48" si="43">(P21-P$32)/(P$31-P$32)</f>
        <v>0.12594610000950057</v>
      </c>
      <c r="Q48" s="16">
        <f t="shared" si="43"/>
        <v>0.12677794375527701</v>
      </c>
      <c r="R48" s="6">
        <f t="shared" si="0"/>
        <v>0.11532062695192785</v>
      </c>
      <c r="S48" s="8">
        <f t="shared" si="0"/>
        <v>0.15728384765082012</v>
      </c>
      <c r="T48" s="8">
        <f t="shared" si="0"/>
        <v>0.17265403875462659</v>
      </c>
      <c r="U48" s="16">
        <f t="shared" si="0"/>
        <v>0.1343310332467067</v>
      </c>
      <c r="V48" s="6"/>
      <c r="W48" s="8"/>
      <c r="X48" s="8"/>
      <c r="Y48" s="8"/>
      <c r="Z48" s="8"/>
      <c r="AA48" s="8"/>
      <c r="AB48" s="8"/>
      <c r="AC48" s="8"/>
      <c r="AD48" s="4"/>
      <c r="AE48" s="4"/>
    </row>
    <row r="49" spans="1:31" x14ac:dyDescent="0.25">
      <c r="A49" s="2">
        <v>1.7817E-2</v>
      </c>
      <c r="B49" s="6"/>
      <c r="C49" s="8"/>
      <c r="D49" s="8"/>
      <c r="E49" s="16"/>
      <c r="F49" s="6"/>
      <c r="G49" s="8"/>
      <c r="H49" s="8">
        <f t="shared" ref="H49:I49" si="44">(H22-H$32)/(H$31-H$32)</f>
        <v>5.6797756848083912E-3</v>
      </c>
      <c r="I49" s="16">
        <f t="shared" si="44"/>
        <v>-8.9394865525672506E-3</v>
      </c>
      <c r="J49" s="8"/>
      <c r="K49" s="8"/>
      <c r="L49" s="8">
        <f t="shared" ref="L49:M49" si="45">(L22-L$32)/(L$31-L$32)</f>
        <v>9.0638266180084914E-2</v>
      </c>
      <c r="M49" s="16">
        <f t="shared" si="45"/>
        <v>8.0746908907393389E-2</v>
      </c>
      <c r="N49" s="6">
        <f t="shared" ref="N49:O49" si="46">(N22-N$32)/(N$31-N$32)</f>
        <v>5.8159985444842008E-2</v>
      </c>
      <c r="O49" s="8">
        <f t="shared" si="46"/>
        <v>8.2086103309751524E-2</v>
      </c>
      <c r="P49" s="8">
        <f t="shared" ref="P49:Q49" si="47">(P22-P$32)/(P$31-P$32)</f>
        <v>5.9441998923266924E-2</v>
      </c>
      <c r="Q49" s="16">
        <f t="shared" si="47"/>
        <v>5.5335454958758218E-2</v>
      </c>
      <c r="R49" s="6">
        <f t="shared" si="0"/>
        <v>7.1539067744665952E-2</v>
      </c>
      <c r="S49" s="8">
        <f t="shared" si="0"/>
        <v>9.4731720878509867E-2</v>
      </c>
      <c r="T49" s="8">
        <f t="shared" si="0"/>
        <v>0.10733725234051818</v>
      </c>
      <c r="U49" s="16">
        <f t="shared" si="0"/>
        <v>8.354989993129612E-2</v>
      </c>
      <c r="V49" s="6"/>
      <c r="W49" s="8"/>
      <c r="X49" s="8"/>
      <c r="Y49" s="8"/>
      <c r="Z49" s="8"/>
      <c r="AA49" s="8"/>
      <c r="AB49" s="8"/>
      <c r="AC49" s="8"/>
      <c r="AD49" s="4"/>
      <c r="AE49" s="4"/>
    </row>
    <row r="50" spans="1:31" x14ac:dyDescent="0.25">
      <c r="A50" s="2">
        <v>1.0481000000000001E-2</v>
      </c>
      <c r="B50" s="6"/>
      <c r="C50" s="8"/>
      <c r="D50" s="8"/>
      <c r="E50" s="16"/>
      <c r="F50" s="6"/>
      <c r="G50" s="8"/>
      <c r="H50" s="8"/>
      <c r="I50" s="16"/>
      <c r="J50" s="8"/>
      <c r="K50" s="8"/>
      <c r="L50" s="8"/>
      <c r="M50" s="16"/>
      <c r="N50" s="6">
        <f t="shared" ref="N50:O50" si="48">(N23-N$32)/(N$31-N$32)</f>
        <v>1.2675116744496329E-2</v>
      </c>
      <c r="O50" s="8">
        <f t="shared" si="48"/>
        <v>2.5205304134523106E-2</v>
      </c>
      <c r="P50" s="8"/>
      <c r="Q50" s="16"/>
      <c r="R50" s="6">
        <f t="shared" si="0"/>
        <v>4.5270132220308811E-2</v>
      </c>
      <c r="S50" s="8">
        <f t="shared" si="0"/>
        <v>5.3030303030303025E-2</v>
      </c>
      <c r="T50" s="8"/>
      <c r="U50" s="16"/>
      <c r="V50" s="6"/>
      <c r="W50" s="8"/>
      <c r="X50" s="8"/>
      <c r="Y50" s="8"/>
      <c r="Z50" s="8"/>
      <c r="AA50" s="8"/>
      <c r="AB50" s="8"/>
      <c r="AC50" s="8"/>
      <c r="AD50" s="4"/>
      <c r="AE50" s="4"/>
    </row>
    <row r="51" spans="1:31" x14ac:dyDescent="0.25">
      <c r="A51" s="2">
        <v>6.1650000000000003E-3</v>
      </c>
      <c r="B51" s="6"/>
      <c r="C51" s="8"/>
      <c r="D51" s="8"/>
      <c r="E51" s="16"/>
      <c r="F51" s="6"/>
      <c r="G51" s="8"/>
      <c r="H51" s="8"/>
      <c r="I51" s="16"/>
      <c r="J51" s="8"/>
      <c r="K51" s="8"/>
      <c r="L51" s="8"/>
      <c r="M51" s="16"/>
      <c r="N51" s="6">
        <f t="shared" ref="N51:O51" si="49">(N24-N$32)/(N$31-N$32)</f>
        <v>-8.5511553156649885E-3</v>
      </c>
      <c r="O51" s="8">
        <f t="shared" si="49"/>
        <v>1.8095204237619553E-2</v>
      </c>
      <c r="P51" s="8"/>
      <c r="Q51" s="16"/>
      <c r="R51" s="6">
        <f t="shared" ref="R51:S51" si="50">(R24-R$32)/(R$31-R$32)</f>
        <v>3.3595049765038972E-2</v>
      </c>
      <c r="S51" s="8">
        <f t="shared" si="50"/>
        <v>3.2179594106199604E-2</v>
      </c>
      <c r="T51" s="8"/>
      <c r="U51" s="16"/>
      <c r="V51" s="6"/>
      <c r="W51" s="8"/>
      <c r="X51" s="8"/>
      <c r="Y51" s="8"/>
      <c r="Z51" s="8"/>
      <c r="AA51" s="8"/>
      <c r="AB51" s="8"/>
      <c r="AC51" s="8"/>
      <c r="AD51" s="4"/>
      <c r="AE51" s="4"/>
    </row>
    <row r="52" spans="1:31" x14ac:dyDescent="0.25">
      <c r="A52" s="2">
        <v>3.627E-3</v>
      </c>
      <c r="B52" s="6"/>
      <c r="C52" s="8"/>
      <c r="D52" s="8"/>
      <c r="E52" s="16"/>
      <c r="F52" s="6"/>
      <c r="G52" s="8"/>
      <c r="H52" s="8"/>
      <c r="I52" s="16"/>
      <c r="J52" s="8"/>
      <c r="K52" s="8"/>
      <c r="L52" s="8"/>
      <c r="M52" s="16"/>
      <c r="N52" s="6"/>
      <c r="P52" s="8"/>
      <c r="Q52" s="16"/>
      <c r="R52" s="6"/>
      <c r="S52" s="8"/>
      <c r="T52" s="8"/>
      <c r="U52" s="16"/>
      <c r="V52" s="6"/>
      <c r="W52" s="8"/>
      <c r="X52" s="8"/>
      <c r="Y52" s="8"/>
      <c r="Z52" s="8"/>
      <c r="AA52" s="8"/>
      <c r="AB52" s="8"/>
      <c r="AC52" s="8"/>
      <c r="AD52" s="4"/>
      <c r="AE52" s="4"/>
    </row>
    <row r="53" spans="1:31" x14ac:dyDescent="0.25">
      <c r="A53" s="2">
        <v>2.1329999999999999E-3</v>
      </c>
      <c r="B53" s="6"/>
      <c r="C53" s="8"/>
      <c r="D53" s="8"/>
      <c r="E53" s="16"/>
      <c r="F53" s="6"/>
      <c r="G53" s="8"/>
      <c r="H53" s="8"/>
      <c r="I53" s="16"/>
      <c r="J53" s="8"/>
      <c r="K53" s="8"/>
      <c r="L53" s="8"/>
      <c r="M53" s="16"/>
      <c r="N53" s="6"/>
      <c r="P53" s="8"/>
      <c r="Q53" s="16"/>
      <c r="R53" s="6"/>
      <c r="S53" s="8"/>
      <c r="T53" s="8"/>
      <c r="U53" s="16"/>
      <c r="V53" s="6"/>
      <c r="W53" s="8"/>
      <c r="X53" s="8"/>
      <c r="Y53" s="8"/>
      <c r="Z53" s="8"/>
      <c r="AA53" s="8"/>
      <c r="AB53" s="8"/>
      <c r="AC53" s="8"/>
      <c r="AD53" s="4"/>
      <c r="AE53" s="4"/>
    </row>
    <row r="54" spans="1:31" x14ac:dyDescent="0.25">
      <c r="A54" s="2">
        <v>0</v>
      </c>
      <c r="B54" s="6">
        <f t="shared" ref="B54:O54" si="51">(B27-B$32)/(B$31-B$32)</f>
        <v>1.3060499391387302E-2</v>
      </c>
      <c r="C54" s="8">
        <f t="shared" si="51"/>
        <v>-4.7163069887094572E-3</v>
      </c>
      <c r="D54" s="8">
        <f t="shared" si="51"/>
        <v>7.1795593721404897E-3</v>
      </c>
      <c r="E54" s="16">
        <f t="shared" si="51"/>
        <v>8.4611705845564079E-4</v>
      </c>
      <c r="F54" s="6">
        <f t="shared" ref="F54:M54" si="52">(F27-F$32)/(F$31-F$32)</f>
        <v>0.11051693404634581</v>
      </c>
      <c r="G54" s="8">
        <f t="shared" si="52"/>
        <v>-1.8034849582491314E-2</v>
      </c>
      <c r="H54" s="8">
        <f t="shared" si="52"/>
        <v>-0.16687037170177582</v>
      </c>
      <c r="I54" s="16">
        <f t="shared" si="52"/>
        <v>-1.2759779951100258E-2</v>
      </c>
      <c r="J54" s="8">
        <f t="shared" si="52"/>
        <v>8.2321540715930508E-2</v>
      </c>
      <c r="K54" s="8">
        <f t="shared" si="52"/>
        <v>7.7042528678054403E-2</v>
      </c>
      <c r="L54" s="8">
        <f t="shared" si="52"/>
        <v>8.8155706164196532E-2</v>
      </c>
      <c r="M54" s="16">
        <f t="shared" si="52"/>
        <v>8.327024981074943E-2</v>
      </c>
      <c r="N54" s="6">
        <f t="shared" si="51"/>
        <v>-4.7971374855964581E-2</v>
      </c>
      <c r="O54" s="8">
        <f t="shared" si="51"/>
        <v>-3.5230544989157092E-2</v>
      </c>
      <c r="P54" s="8">
        <f t="shared" ref="P54:S54" si="53">(P27-P$32)/(P$31-P$32)</f>
        <v>-4.8231307597301848E-2</v>
      </c>
      <c r="Q54" s="16">
        <f t="shared" si="53"/>
        <v>-7.4559979216730507E-2</v>
      </c>
      <c r="R54" s="6">
        <f t="shared" si="53"/>
        <v>1.0244884854499288E-2</v>
      </c>
      <c r="S54" s="8">
        <f t="shared" si="53"/>
        <v>-2.6897414512093418E-2</v>
      </c>
      <c r="T54" s="8">
        <f t="shared" ref="T54:U54" si="54">(T27-T$32)/(T$31-T$32)</f>
        <v>-2.3296320487698679E-2</v>
      </c>
      <c r="U54" s="16">
        <f t="shared" si="54"/>
        <v>5.884637213609341E-3</v>
      </c>
      <c r="V54" s="6"/>
      <c r="W54" s="8"/>
      <c r="X54" s="8"/>
      <c r="Y54" s="8"/>
      <c r="Z54" s="8"/>
      <c r="AA54" s="8"/>
      <c r="AB54" s="8"/>
      <c r="AC54" s="8"/>
      <c r="AD54" s="4"/>
      <c r="AE54" s="4"/>
    </row>
    <row r="55" spans="1:31" x14ac:dyDescent="0.25"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x14ac:dyDescent="0.25">
      <c r="A56" s="26" t="s">
        <v>12</v>
      </c>
    </row>
    <row r="58" spans="1:31" x14ac:dyDescent="0.25">
      <c r="A58" s="25" t="s">
        <v>13</v>
      </c>
    </row>
    <row r="59" spans="1:31" x14ac:dyDescent="0.25">
      <c r="A59" s="25" t="s">
        <v>1</v>
      </c>
      <c r="C59" s="11" t="s">
        <v>26</v>
      </c>
      <c r="G59" s="11" t="s">
        <v>26</v>
      </c>
      <c r="K59" s="11" t="s">
        <v>26</v>
      </c>
      <c r="O59" s="11" t="s">
        <v>26</v>
      </c>
      <c r="S59" s="11" t="s">
        <v>26</v>
      </c>
    </row>
    <row r="60" spans="1:31" x14ac:dyDescent="0.25">
      <c r="A60" s="25" t="s">
        <v>14</v>
      </c>
      <c r="C60" s="11">
        <v>25.89</v>
      </c>
      <c r="G60" s="11">
        <v>1.5109999999999999</v>
      </c>
      <c r="K60" s="11">
        <v>0.25280000000000002</v>
      </c>
      <c r="O60" s="11">
        <v>0.23039999999999999</v>
      </c>
      <c r="S60" s="11">
        <v>0.1782</v>
      </c>
    </row>
    <row r="61" spans="1:31" x14ac:dyDescent="0.25">
      <c r="A61" s="25" t="s">
        <v>15</v>
      </c>
      <c r="C61" s="11"/>
      <c r="G61" s="11"/>
      <c r="K61" s="11"/>
      <c r="O61" s="11"/>
      <c r="S61" s="11"/>
    </row>
    <row r="62" spans="1:31" x14ac:dyDescent="0.25">
      <c r="A62" s="25" t="s">
        <v>14</v>
      </c>
      <c r="C62" s="11">
        <v>0.62050000000000005</v>
      </c>
      <c r="G62" s="11">
        <v>7.986E-2</v>
      </c>
      <c r="K62" s="11">
        <v>1.472E-2</v>
      </c>
      <c r="O62" s="11">
        <v>9.8289999999999992E-3</v>
      </c>
      <c r="S62" s="11">
        <v>4.0870000000000004E-3</v>
      </c>
    </row>
    <row r="63" spans="1:31" x14ac:dyDescent="0.25">
      <c r="A63" s="25" t="s">
        <v>16</v>
      </c>
      <c r="C63" s="11"/>
      <c r="G63" s="11"/>
      <c r="K63" s="11"/>
      <c r="O63" s="11"/>
      <c r="S63" s="11"/>
    </row>
    <row r="64" spans="1:31" x14ac:dyDescent="0.25">
      <c r="A64" s="25" t="s">
        <v>14</v>
      </c>
      <c r="C64" s="11" t="s">
        <v>27</v>
      </c>
      <c r="G64" s="11" t="s">
        <v>29</v>
      </c>
      <c r="K64" s="11" t="s">
        <v>30</v>
      </c>
      <c r="O64" s="11" t="s">
        <v>31</v>
      </c>
      <c r="S64" s="11" t="s">
        <v>32</v>
      </c>
    </row>
    <row r="65" spans="1:19" x14ac:dyDescent="0.25">
      <c r="A65" s="25" t="s">
        <v>17</v>
      </c>
      <c r="C65" s="11"/>
      <c r="G65" s="11"/>
      <c r="K65" s="11"/>
      <c r="O65" s="11"/>
      <c r="S65" s="11"/>
    </row>
    <row r="66" spans="1:19" x14ac:dyDescent="0.25">
      <c r="A66" s="25" t="s">
        <v>18</v>
      </c>
      <c r="C66" s="11">
        <v>50</v>
      </c>
      <c r="G66" s="11">
        <v>57</v>
      </c>
      <c r="K66" s="11">
        <v>61</v>
      </c>
      <c r="O66" s="11">
        <v>67</v>
      </c>
      <c r="S66" s="11">
        <v>67</v>
      </c>
    </row>
    <row r="67" spans="1:19" x14ac:dyDescent="0.25">
      <c r="A67" s="25" t="s">
        <v>19</v>
      </c>
      <c r="C67" s="11">
        <v>0.9839</v>
      </c>
      <c r="G67" s="11">
        <v>0.97319999999999995</v>
      </c>
      <c r="K67" s="11">
        <v>0.96789999999999998</v>
      </c>
      <c r="O67" s="11">
        <v>0.98419999999999996</v>
      </c>
      <c r="S67" s="11">
        <v>0.99529999999999996</v>
      </c>
    </row>
    <row r="68" spans="1:19" x14ac:dyDescent="0.25">
      <c r="A68" s="25" t="s">
        <v>20</v>
      </c>
      <c r="C68" s="11">
        <v>2.3529999999999999E-2</v>
      </c>
      <c r="G68" s="11">
        <v>0.19839999999999999</v>
      </c>
      <c r="K68" s="11">
        <v>0.25640000000000002</v>
      </c>
      <c r="O68" s="11">
        <v>0.15240000000000001</v>
      </c>
      <c r="S68" s="11">
        <v>4.3929999999999997E-2</v>
      </c>
    </row>
    <row r="69" spans="1:19" x14ac:dyDescent="0.25">
      <c r="A69" s="25" t="s">
        <v>21</v>
      </c>
      <c r="C69" s="11">
        <v>2.1690000000000001E-2</v>
      </c>
      <c r="G69" s="11">
        <v>5.8999999999999997E-2</v>
      </c>
      <c r="K69" s="11">
        <v>6.4829999999999999E-2</v>
      </c>
      <c r="O69" s="11">
        <v>4.7690000000000003E-2</v>
      </c>
      <c r="S69" s="11">
        <v>2.5600000000000001E-2</v>
      </c>
    </row>
    <row r="70" spans="1:19" x14ac:dyDescent="0.25">
      <c r="A70" s="25" t="s">
        <v>22</v>
      </c>
      <c r="C70" s="11"/>
      <c r="G70" s="11"/>
      <c r="K70" s="11"/>
      <c r="O70" s="11"/>
      <c r="S70" s="11"/>
    </row>
    <row r="71" spans="1:19" x14ac:dyDescent="0.25">
      <c r="A71" s="25" t="s">
        <v>1</v>
      </c>
      <c r="C71" s="11" t="s">
        <v>28</v>
      </c>
      <c r="G71" s="11" t="s">
        <v>28</v>
      </c>
      <c r="K71" s="11" t="s">
        <v>28</v>
      </c>
      <c r="O71" s="11" t="s">
        <v>28</v>
      </c>
      <c r="S71" s="11" t="s">
        <v>28</v>
      </c>
    </row>
    <row r="72" spans="1:19" x14ac:dyDescent="0.25">
      <c r="A72" s="25"/>
      <c r="C72" s="11"/>
      <c r="G72" s="11"/>
      <c r="K72" s="11"/>
      <c r="O72" s="11"/>
      <c r="S72" s="11"/>
    </row>
    <row r="73" spans="1:19" x14ac:dyDescent="0.25">
      <c r="A73" s="25" t="s">
        <v>23</v>
      </c>
      <c r="C73" s="11"/>
      <c r="G73" s="11"/>
      <c r="K73" s="11"/>
      <c r="O73" s="11"/>
      <c r="S73" s="11"/>
    </row>
    <row r="74" spans="1:19" x14ac:dyDescent="0.25">
      <c r="A74" s="25" t="s">
        <v>24</v>
      </c>
      <c r="C74" s="11">
        <v>100</v>
      </c>
      <c r="G74" s="11">
        <v>100</v>
      </c>
      <c r="K74" s="11">
        <v>100</v>
      </c>
      <c r="O74" s="11">
        <v>100</v>
      </c>
      <c r="S74" s="11">
        <v>100</v>
      </c>
    </row>
    <row r="75" spans="1:19" x14ac:dyDescent="0.25">
      <c r="A75" s="25" t="s">
        <v>25</v>
      </c>
      <c r="C75" s="11">
        <v>51</v>
      </c>
      <c r="G75" s="11">
        <v>58</v>
      </c>
      <c r="K75" s="11">
        <v>62</v>
      </c>
      <c r="O75" s="11">
        <v>68</v>
      </c>
      <c r="S75" s="11">
        <v>68</v>
      </c>
    </row>
  </sheetData>
  <mergeCells count="10">
    <mergeCell ref="R7:U7"/>
    <mergeCell ref="R34:U34"/>
    <mergeCell ref="B7:E7"/>
    <mergeCell ref="F7:I7"/>
    <mergeCell ref="J7:M7"/>
    <mergeCell ref="N7:Q7"/>
    <mergeCell ref="B34:E34"/>
    <mergeCell ref="F34:I34"/>
    <mergeCell ref="J34:M34"/>
    <mergeCell ref="N34:Q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2017-03-17T18:30:16Z</dcterms:modified>
</cp:coreProperties>
</file>