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9" i="1" l="1"/>
  <c r="D170" i="1" s="1"/>
  <c r="C169" i="1"/>
  <c r="C170" i="1" s="1"/>
  <c r="B169" i="1"/>
  <c r="B170" i="1" s="1"/>
  <c r="D168" i="1"/>
  <c r="C168" i="1"/>
  <c r="B168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</calcChain>
</file>

<file path=xl/sharedStrings.xml><?xml version="1.0" encoding="utf-8"?>
<sst xmlns="http://schemas.openxmlformats.org/spreadsheetml/2006/main" count="38" uniqueCount="20">
  <si>
    <t>Figure 7A (left)</t>
    <phoneticPr fontId="0" type="noConversion"/>
  </si>
  <si>
    <t>female</t>
    <phoneticPr fontId="0" type="noConversion"/>
  </si>
  <si>
    <t>quadrant 1</t>
    <phoneticPr fontId="0" type="noConversion"/>
  </si>
  <si>
    <t>quadrant2</t>
    <phoneticPr fontId="0" type="noConversion"/>
  </si>
  <si>
    <t>quadrant3</t>
    <phoneticPr fontId="0" type="noConversion"/>
  </si>
  <si>
    <t>normalized Q1</t>
    <phoneticPr fontId="0" type="noConversion"/>
  </si>
  <si>
    <t>Normalized Q2</t>
    <phoneticPr fontId="0" type="noConversion"/>
  </si>
  <si>
    <t>Normalized Q3</t>
    <phoneticPr fontId="0" type="noConversion"/>
  </si>
  <si>
    <t>Figure 7A (right)</t>
    <phoneticPr fontId="0" type="noConversion"/>
  </si>
  <si>
    <t>Figure 7B</t>
    <phoneticPr fontId="0" type="noConversion"/>
  </si>
  <si>
    <t>Figure 7C</t>
    <phoneticPr fontId="0" type="noConversion"/>
  </si>
  <si>
    <t>normalized Q1</t>
    <phoneticPr fontId="0" type="noConversion"/>
  </si>
  <si>
    <t>Normalized Q2</t>
    <phoneticPr fontId="0" type="noConversion"/>
  </si>
  <si>
    <t>Normalized Q3</t>
    <phoneticPr fontId="0" type="noConversion"/>
  </si>
  <si>
    <t>Figure 7D</t>
    <phoneticPr fontId="0" type="noConversion"/>
  </si>
  <si>
    <t>Figure 7E</t>
    <phoneticPr fontId="0" type="noConversion"/>
  </si>
  <si>
    <t>WT to 10-6 E2-hexenal</t>
    <phoneticPr fontId="0" type="noConversion"/>
  </si>
  <si>
    <t>WT to 10-5 E2-hexenal</t>
    <phoneticPr fontId="0" type="noConversion"/>
  </si>
  <si>
    <t>Or7a- to 10-5 E2-hexenal</t>
    <phoneticPr fontId="0" type="noConversion"/>
  </si>
  <si>
    <t>Figure 7-Source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</si>
</sst>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/>
  </sheetViews>
  <sheetFormatPr defaultRowHeight="15" x14ac:dyDescent="0.25"/>
  <sheetData>
    <row r="1" spans="1:8" x14ac:dyDescent="0.25">
      <c r="A1" t="s">
        <v>19</v>
      </c>
    </row>
    <row r="2" spans="1:8" x14ac:dyDescent="0.25">
      <c r="A2" t="s">
        <v>0</v>
      </c>
    </row>
    <row r="3" spans="1:8" x14ac:dyDescent="0.25">
      <c r="A3" t="s">
        <v>1</v>
      </c>
      <c r="B3" t="s">
        <v>2</v>
      </c>
      <c r="C3" t="s">
        <v>3</v>
      </c>
      <c r="D3" t="s">
        <v>4</v>
      </c>
      <c r="F3" t="s">
        <v>5</v>
      </c>
      <c r="G3" t="s">
        <v>6</v>
      </c>
      <c r="H3" t="s">
        <v>7</v>
      </c>
    </row>
    <row r="4" spans="1:8" x14ac:dyDescent="0.25">
      <c r="A4">
        <v>10</v>
      </c>
      <c r="B4">
        <v>64</v>
      </c>
      <c r="C4">
        <v>16</v>
      </c>
      <c r="D4">
        <v>19</v>
      </c>
      <c r="F4">
        <f>B4/A4</f>
        <v>6.4</v>
      </c>
      <c r="G4">
        <f>C4/A4</f>
        <v>1.6</v>
      </c>
      <c r="H4">
        <f>D4/A4</f>
        <v>1.9</v>
      </c>
    </row>
    <row r="5" spans="1:8" x14ac:dyDescent="0.25">
      <c r="A5">
        <v>11</v>
      </c>
      <c r="B5">
        <v>62</v>
      </c>
      <c r="C5">
        <v>46</v>
      </c>
      <c r="D5">
        <v>68</v>
      </c>
      <c r="F5">
        <f t="shared" ref="F5:F20" si="0">B5/A5</f>
        <v>5.6363636363636367</v>
      </c>
      <c r="G5">
        <f t="shared" ref="G5:G20" si="1">C5/A5</f>
        <v>4.1818181818181817</v>
      </c>
      <c r="H5">
        <f t="shared" ref="H5:H20" si="2">D5/A5</f>
        <v>6.1818181818181817</v>
      </c>
    </row>
    <row r="6" spans="1:8" x14ac:dyDescent="0.25">
      <c r="A6">
        <v>13</v>
      </c>
      <c r="B6">
        <v>52</v>
      </c>
      <c r="C6">
        <v>130</v>
      </c>
      <c r="D6">
        <v>18</v>
      </c>
      <c r="F6">
        <f t="shared" si="0"/>
        <v>4</v>
      </c>
      <c r="G6">
        <f t="shared" si="1"/>
        <v>10</v>
      </c>
      <c r="H6">
        <f t="shared" si="2"/>
        <v>1.3846153846153846</v>
      </c>
    </row>
    <row r="7" spans="1:8" x14ac:dyDescent="0.25">
      <c r="A7">
        <v>14</v>
      </c>
      <c r="B7">
        <v>68</v>
      </c>
      <c r="C7">
        <v>82</v>
      </c>
      <c r="D7">
        <v>18</v>
      </c>
      <c r="F7">
        <f t="shared" si="0"/>
        <v>4.8571428571428568</v>
      </c>
      <c r="G7">
        <f t="shared" si="1"/>
        <v>5.8571428571428568</v>
      </c>
      <c r="H7">
        <f t="shared" si="2"/>
        <v>1.2857142857142858</v>
      </c>
    </row>
    <row r="8" spans="1:8" x14ac:dyDescent="0.25">
      <c r="A8">
        <v>12</v>
      </c>
      <c r="B8">
        <v>10</v>
      </c>
      <c r="C8">
        <v>62</v>
      </c>
      <c r="D8">
        <v>74</v>
      </c>
      <c r="F8">
        <f t="shared" si="0"/>
        <v>0.83333333333333337</v>
      </c>
      <c r="G8">
        <f t="shared" si="1"/>
        <v>5.166666666666667</v>
      </c>
      <c r="H8">
        <f t="shared" si="2"/>
        <v>6.166666666666667</v>
      </c>
    </row>
    <row r="9" spans="1:8" x14ac:dyDescent="0.25">
      <c r="A9">
        <v>12</v>
      </c>
      <c r="B9">
        <v>10</v>
      </c>
      <c r="C9">
        <v>82</v>
      </c>
      <c r="D9">
        <v>72</v>
      </c>
      <c r="F9">
        <f t="shared" si="0"/>
        <v>0.83333333333333337</v>
      </c>
      <c r="G9">
        <f t="shared" si="1"/>
        <v>6.833333333333333</v>
      </c>
      <c r="H9">
        <f t="shared" si="2"/>
        <v>6</v>
      </c>
    </row>
    <row r="10" spans="1:8" x14ac:dyDescent="0.25">
      <c r="A10">
        <v>9</v>
      </c>
      <c r="B10">
        <v>20</v>
      </c>
      <c r="C10">
        <v>21</v>
      </c>
      <c r="D10">
        <v>9</v>
      </c>
      <c r="F10">
        <f t="shared" si="0"/>
        <v>2.2222222222222223</v>
      </c>
      <c r="G10">
        <f t="shared" si="1"/>
        <v>2.3333333333333335</v>
      </c>
      <c r="H10">
        <f t="shared" si="2"/>
        <v>1</v>
      </c>
    </row>
    <row r="11" spans="1:8" x14ac:dyDescent="0.25">
      <c r="A11">
        <v>10</v>
      </c>
      <c r="B11">
        <v>42</v>
      </c>
      <c r="C11">
        <v>43</v>
      </c>
      <c r="D11">
        <v>52</v>
      </c>
      <c r="F11">
        <f t="shared" si="0"/>
        <v>4.2</v>
      </c>
      <c r="G11">
        <f t="shared" si="1"/>
        <v>4.3</v>
      </c>
      <c r="H11">
        <f t="shared" si="2"/>
        <v>5.2</v>
      </c>
    </row>
    <row r="12" spans="1:8" x14ac:dyDescent="0.25">
      <c r="A12">
        <v>10</v>
      </c>
      <c r="B12">
        <v>9</v>
      </c>
      <c r="C12">
        <v>42</v>
      </c>
      <c r="D12">
        <v>60</v>
      </c>
      <c r="F12">
        <f t="shared" si="0"/>
        <v>0.9</v>
      </c>
      <c r="G12">
        <f t="shared" si="1"/>
        <v>4.2</v>
      </c>
      <c r="H12">
        <f t="shared" si="2"/>
        <v>6</v>
      </c>
    </row>
    <row r="13" spans="1:8" x14ac:dyDescent="0.25">
      <c r="A13">
        <v>8</v>
      </c>
      <c r="B13">
        <v>44</v>
      </c>
      <c r="C13">
        <v>29</v>
      </c>
      <c r="D13">
        <v>8</v>
      </c>
      <c r="F13">
        <f t="shared" si="0"/>
        <v>5.5</v>
      </c>
      <c r="G13">
        <f t="shared" si="1"/>
        <v>3.625</v>
      </c>
      <c r="H13">
        <f t="shared" si="2"/>
        <v>1</v>
      </c>
    </row>
    <row r="14" spans="1:8" x14ac:dyDescent="0.25">
      <c r="A14">
        <v>9</v>
      </c>
      <c r="B14">
        <v>74</v>
      </c>
      <c r="C14">
        <v>27</v>
      </c>
      <c r="D14">
        <v>13</v>
      </c>
      <c r="F14">
        <f t="shared" si="0"/>
        <v>8.2222222222222214</v>
      </c>
      <c r="G14">
        <f t="shared" si="1"/>
        <v>3</v>
      </c>
      <c r="H14">
        <f t="shared" si="2"/>
        <v>1.4444444444444444</v>
      </c>
    </row>
    <row r="15" spans="1:8" x14ac:dyDescent="0.25">
      <c r="A15">
        <v>12</v>
      </c>
      <c r="B15">
        <v>20</v>
      </c>
      <c r="C15">
        <v>70</v>
      </c>
      <c r="D15">
        <v>68</v>
      </c>
      <c r="F15">
        <f t="shared" si="0"/>
        <v>1.6666666666666667</v>
      </c>
      <c r="G15">
        <f t="shared" si="1"/>
        <v>5.833333333333333</v>
      </c>
      <c r="H15">
        <f t="shared" si="2"/>
        <v>5.666666666666667</v>
      </c>
    </row>
    <row r="16" spans="1:8" x14ac:dyDescent="0.25">
      <c r="A16">
        <v>13</v>
      </c>
      <c r="B16">
        <v>100</v>
      </c>
      <c r="C16">
        <v>38</v>
      </c>
      <c r="D16">
        <v>24</v>
      </c>
      <c r="F16">
        <f t="shared" si="0"/>
        <v>7.6923076923076925</v>
      </c>
      <c r="G16">
        <f t="shared" si="1"/>
        <v>2.9230769230769229</v>
      </c>
      <c r="H16">
        <f t="shared" si="2"/>
        <v>1.8461538461538463</v>
      </c>
    </row>
    <row r="17" spans="1:8" x14ac:dyDescent="0.25">
      <c r="A17">
        <v>14</v>
      </c>
      <c r="B17">
        <v>22</v>
      </c>
      <c r="C17">
        <v>77</v>
      </c>
      <c r="D17">
        <v>110</v>
      </c>
      <c r="F17">
        <f t="shared" si="0"/>
        <v>1.5714285714285714</v>
      </c>
      <c r="G17">
        <f t="shared" si="1"/>
        <v>5.5</v>
      </c>
      <c r="H17">
        <f t="shared" si="2"/>
        <v>7.8571428571428568</v>
      </c>
    </row>
    <row r="18" spans="1:8" x14ac:dyDescent="0.25">
      <c r="A18">
        <v>15</v>
      </c>
      <c r="B18">
        <v>22</v>
      </c>
      <c r="C18">
        <v>70</v>
      </c>
      <c r="D18">
        <v>22</v>
      </c>
      <c r="F18">
        <f t="shared" si="0"/>
        <v>1.4666666666666666</v>
      </c>
      <c r="G18">
        <f t="shared" si="1"/>
        <v>4.666666666666667</v>
      </c>
      <c r="H18">
        <f t="shared" si="2"/>
        <v>1.4666666666666666</v>
      </c>
    </row>
    <row r="19" spans="1:8" x14ac:dyDescent="0.25">
      <c r="A19">
        <v>13</v>
      </c>
      <c r="B19">
        <v>20</v>
      </c>
      <c r="C19">
        <v>95</v>
      </c>
      <c r="D19">
        <v>18</v>
      </c>
      <c r="F19">
        <f t="shared" si="0"/>
        <v>1.5384615384615385</v>
      </c>
      <c r="G19">
        <f t="shared" si="1"/>
        <v>7.3076923076923075</v>
      </c>
      <c r="H19">
        <f t="shared" si="2"/>
        <v>1.3846153846153846</v>
      </c>
    </row>
    <row r="20" spans="1:8" x14ac:dyDescent="0.25">
      <c r="A20">
        <v>13</v>
      </c>
      <c r="B20">
        <v>120</v>
      </c>
      <c r="C20">
        <v>56</v>
      </c>
      <c r="D20">
        <v>136</v>
      </c>
      <c r="F20">
        <f t="shared" si="0"/>
        <v>9.2307692307692299</v>
      </c>
      <c r="G20">
        <f t="shared" si="1"/>
        <v>4.3076923076923075</v>
      </c>
      <c r="H20">
        <f t="shared" si="2"/>
        <v>10.461538461538462</v>
      </c>
    </row>
    <row r="24" spans="1:8" x14ac:dyDescent="0.25">
      <c r="A24" t="s">
        <v>8</v>
      </c>
    </row>
    <row r="25" spans="1:8" x14ac:dyDescent="0.25">
      <c r="A25">
        <v>13</v>
      </c>
      <c r="B25">
        <v>3</v>
      </c>
      <c r="C25">
        <v>146</v>
      </c>
      <c r="D25">
        <v>24</v>
      </c>
      <c r="F25">
        <f>B25/A25</f>
        <v>0.23076923076923078</v>
      </c>
      <c r="G25">
        <f>C25/A25</f>
        <v>11.23076923076923</v>
      </c>
      <c r="H25">
        <f>D25/A25</f>
        <v>1.8461538461538463</v>
      </c>
    </row>
    <row r="26" spans="1:8" x14ac:dyDescent="0.25">
      <c r="A26">
        <v>13</v>
      </c>
      <c r="B26">
        <v>7</v>
      </c>
      <c r="C26">
        <v>160</v>
      </c>
      <c r="D26">
        <v>4</v>
      </c>
      <c r="F26">
        <f t="shared" ref="F26:F36" si="3">B26/A26</f>
        <v>0.53846153846153844</v>
      </c>
      <c r="G26">
        <f t="shared" ref="G26:G36" si="4">C26/A26</f>
        <v>12.307692307692308</v>
      </c>
      <c r="H26">
        <f t="shared" ref="H26:H36" si="5">D26/A26</f>
        <v>0.30769230769230771</v>
      </c>
    </row>
    <row r="27" spans="1:8" x14ac:dyDescent="0.25">
      <c r="A27">
        <v>12</v>
      </c>
      <c r="B27">
        <v>5</v>
      </c>
      <c r="C27">
        <v>180</v>
      </c>
      <c r="D27">
        <v>7</v>
      </c>
      <c r="F27">
        <f t="shared" si="3"/>
        <v>0.41666666666666669</v>
      </c>
      <c r="G27">
        <f t="shared" si="4"/>
        <v>15</v>
      </c>
      <c r="H27">
        <f t="shared" si="5"/>
        <v>0.58333333333333337</v>
      </c>
    </row>
    <row r="28" spans="1:8" x14ac:dyDescent="0.25">
      <c r="A28">
        <v>14</v>
      </c>
      <c r="B28">
        <v>23</v>
      </c>
      <c r="C28">
        <v>154</v>
      </c>
      <c r="D28">
        <v>17</v>
      </c>
      <c r="F28">
        <f t="shared" si="3"/>
        <v>1.6428571428571428</v>
      </c>
      <c r="G28">
        <f t="shared" si="4"/>
        <v>11</v>
      </c>
      <c r="H28">
        <f t="shared" si="5"/>
        <v>1.2142857142857142</v>
      </c>
    </row>
    <row r="29" spans="1:8" x14ac:dyDescent="0.25">
      <c r="A29">
        <v>14</v>
      </c>
      <c r="B29">
        <v>8</v>
      </c>
      <c r="C29">
        <v>180</v>
      </c>
      <c r="D29">
        <v>7</v>
      </c>
      <c r="F29">
        <f t="shared" si="3"/>
        <v>0.5714285714285714</v>
      </c>
      <c r="G29">
        <f t="shared" si="4"/>
        <v>12.857142857142858</v>
      </c>
      <c r="H29">
        <f t="shared" si="5"/>
        <v>0.5</v>
      </c>
    </row>
    <row r="30" spans="1:8" x14ac:dyDescent="0.25">
      <c r="A30">
        <v>14</v>
      </c>
      <c r="B30">
        <v>6</v>
      </c>
      <c r="C30">
        <v>196</v>
      </c>
      <c r="D30">
        <v>17</v>
      </c>
      <c r="F30">
        <f t="shared" si="3"/>
        <v>0.42857142857142855</v>
      </c>
      <c r="G30">
        <f t="shared" si="4"/>
        <v>14</v>
      </c>
      <c r="H30">
        <f t="shared" si="5"/>
        <v>1.2142857142857142</v>
      </c>
    </row>
    <row r="31" spans="1:8" x14ac:dyDescent="0.25">
      <c r="A31">
        <v>17</v>
      </c>
      <c r="B31">
        <v>14</v>
      </c>
      <c r="C31">
        <v>159</v>
      </c>
      <c r="D31">
        <v>9</v>
      </c>
      <c r="F31">
        <f t="shared" si="3"/>
        <v>0.82352941176470584</v>
      </c>
      <c r="G31">
        <f t="shared" si="4"/>
        <v>9.3529411764705888</v>
      </c>
      <c r="H31">
        <f t="shared" si="5"/>
        <v>0.52941176470588236</v>
      </c>
    </row>
    <row r="32" spans="1:8" x14ac:dyDescent="0.25">
      <c r="A32">
        <v>13</v>
      </c>
      <c r="B32">
        <v>43</v>
      </c>
      <c r="C32">
        <v>178</v>
      </c>
      <c r="D32">
        <v>18</v>
      </c>
      <c r="F32">
        <f t="shared" si="3"/>
        <v>3.3076923076923075</v>
      </c>
      <c r="G32">
        <f t="shared" si="4"/>
        <v>13.692307692307692</v>
      </c>
      <c r="H32">
        <f t="shared" si="5"/>
        <v>1.3846153846153846</v>
      </c>
    </row>
    <row r="33" spans="1:8" x14ac:dyDescent="0.25">
      <c r="A33">
        <v>14</v>
      </c>
      <c r="B33">
        <v>26</v>
      </c>
      <c r="C33">
        <v>118</v>
      </c>
      <c r="D33">
        <v>22</v>
      </c>
      <c r="F33">
        <f t="shared" si="3"/>
        <v>1.8571428571428572</v>
      </c>
      <c r="G33">
        <f t="shared" si="4"/>
        <v>8.4285714285714288</v>
      </c>
      <c r="H33">
        <f t="shared" si="5"/>
        <v>1.5714285714285714</v>
      </c>
    </row>
    <row r="34" spans="1:8" x14ac:dyDescent="0.25">
      <c r="A34">
        <v>14</v>
      </c>
      <c r="B34">
        <v>32</v>
      </c>
      <c r="C34">
        <v>60</v>
      </c>
      <c r="D34">
        <v>18</v>
      </c>
      <c r="F34">
        <f t="shared" si="3"/>
        <v>2.2857142857142856</v>
      </c>
      <c r="G34">
        <f t="shared" si="4"/>
        <v>4.2857142857142856</v>
      </c>
      <c r="H34">
        <f t="shared" si="5"/>
        <v>1.2857142857142858</v>
      </c>
    </row>
    <row r="35" spans="1:8" x14ac:dyDescent="0.25">
      <c r="A35">
        <v>12</v>
      </c>
      <c r="B35">
        <v>15</v>
      </c>
      <c r="C35">
        <v>93</v>
      </c>
      <c r="D35">
        <v>16</v>
      </c>
      <c r="F35">
        <f t="shared" si="3"/>
        <v>1.25</v>
      </c>
      <c r="G35">
        <f t="shared" si="4"/>
        <v>7.75</v>
      </c>
      <c r="H35">
        <f t="shared" si="5"/>
        <v>1.3333333333333333</v>
      </c>
    </row>
    <row r="36" spans="1:8" x14ac:dyDescent="0.25">
      <c r="A36">
        <v>14</v>
      </c>
      <c r="B36">
        <v>52</v>
      </c>
      <c r="C36">
        <v>198</v>
      </c>
      <c r="D36">
        <v>54</v>
      </c>
      <c r="F36">
        <f t="shared" si="3"/>
        <v>3.7142857142857144</v>
      </c>
      <c r="G36">
        <f t="shared" si="4"/>
        <v>14.142857142857142</v>
      </c>
      <c r="H36">
        <f t="shared" si="5"/>
        <v>3.8571428571428572</v>
      </c>
    </row>
    <row r="54" spans="1:8" x14ac:dyDescent="0.25">
      <c r="A54" t="s">
        <v>9</v>
      </c>
    </row>
    <row r="55" spans="1:8" x14ac:dyDescent="0.25">
      <c r="A55" t="s">
        <v>1</v>
      </c>
      <c r="B55" t="s">
        <v>2</v>
      </c>
      <c r="C55" t="s">
        <v>3</v>
      </c>
      <c r="D55" t="s">
        <v>4</v>
      </c>
      <c r="F55" t="s">
        <v>5</v>
      </c>
      <c r="G55" t="s">
        <v>6</v>
      </c>
      <c r="H55" t="s">
        <v>7</v>
      </c>
    </row>
    <row r="56" spans="1:8" x14ac:dyDescent="0.25">
      <c r="A56">
        <v>10</v>
      </c>
      <c r="B56">
        <v>98</v>
      </c>
      <c r="C56">
        <v>13</v>
      </c>
      <c r="D56">
        <v>14</v>
      </c>
      <c r="F56">
        <f>B56/A56</f>
        <v>9.8000000000000007</v>
      </c>
      <c r="G56">
        <f>C56/A56</f>
        <v>1.3</v>
      </c>
      <c r="H56">
        <f>D56/A56</f>
        <v>1.4</v>
      </c>
    </row>
    <row r="57" spans="1:8" x14ac:dyDescent="0.25">
      <c r="A57">
        <v>11</v>
      </c>
      <c r="B57">
        <v>56</v>
      </c>
      <c r="C57">
        <v>8</v>
      </c>
      <c r="D57">
        <v>100</v>
      </c>
      <c r="F57">
        <f t="shared" ref="F57:F70" si="6">B57/A57</f>
        <v>5.0909090909090908</v>
      </c>
      <c r="G57">
        <f t="shared" ref="G57:G70" si="7">C57/A57</f>
        <v>0.72727272727272729</v>
      </c>
      <c r="H57">
        <f t="shared" ref="H57:H70" si="8">D57/A57</f>
        <v>9.0909090909090917</v>
      </c>
    </row>
    <row r="58" spans="1:8" x14ac:dyDescent="0.25">
      <c r="A58">
        <v>12</v>
      </c>
      <c r="B58">
        <v>96</v>
      </c>
      <c r="C58">
        <v>28</v>
      </c>
      <c r="D58">
        <v>18</v>
      </c>
      <c r="F58">
        <f t="shared" si="6"/>
        <v>8</v>
      </c>
      <c r="G58">
        <f t="shared" si="7"/>
        <v>2.3333333333333335</v>
      </c>
      <c r="H58">
        <f t="shared" si="8"/>
        <v>1.5</v>
      </c>
    </row>
    <row r="59" spans="1:8" x14ac:dyDescent="0.25">
      <c r="A59">
        <v>11</v>
      </c>
      <c r="B59">
        <v>19</v>
      </c>
      <c r="C59">
        <v>16</v>
      </c>
      <c r="D59">
        <v>100</v>
      </c>
      <c r="F59">
        <f t="shared" si="6"/>
        <v>1.7272727272727273</v>
      </c>
      <c r="G59">
        <f t="shared" si="7"/>
        <v>1.4545454545454546</v>
      </c>
      <c r="H59">
        <f t="shared" si="8"/>
        <v>9.0909090909090917</v>
      </c>
    </row>
    <row r="60" spans="1:8" x14ac:dyDescent="0.25">
      <c r="A60">
        <v>9</v>
      </c>
      <c r="B60">
        <v>48</v>
      </c>
      <c r="C60">
        <v>35</v>
      </c>
      <c r="D60">
        <v>92</v>
      </c>
      <c r="F60">
        <f t="shared" si="6"/>
        <v>5.333333333333333</v>
      </c>
      <c r="G60">
        <f t="shared" si="7"/>
        <v>3.8888888888888888</v>
      </c>
      <c r="H60">
        <f t="shared" si="8"/>
        <v>10.222222222222221</v>
      </c>
    </row>
    <row r="61" spans="1:8" x14ac:dyDescent="0.25">
      <c r="A61">
        <v>10</v>
      </c>
      <c r="B61">
        <v>68</v>
      </c>
      <c r="C61">
        <v>76</v>
      </c>
      <c r="D61">
        <v>29</v>
      </c>
      <c r="F61">
        <f t="shared" si="6"/>
        <v>6.8</v>
      </c>
      <c r="G61">
        <f t="shared" si="7"/>
        <v>7.6</v>
      </c>
      <c r="H61">
        <f t="shared" si="8"/>
        <v>2.9</v>
      </c>
    </row>
    <row r="62" spans="1:8" x14ac:dyDescent="0.25">
      <c r="A62">
        <v>9.5</v>
      </c>
      <c r="B62">
        <v>28</v>
      </c>
      <c r="C62">
        <v>148</v>
      </c>
      <c r="D62">
        <v>54</v>
      </c>
      <c r="F62">
        <f t="shared" si="6"/>
        <v>2.9473684210526314</v>
      </c>
      <c r="G62">
        <f t="shared" si="7"/>
        <v>15.578947368421053</v>
      </c>
      <c r="H62">
        <f t="shared" si="8"/>
        <v>5.6842105263157894</v>
      </c>
    </row>
    <row r="63" spans="1:8" x14ac:dyDescent="0.25">
      <c r="A63">
        <v>12</v>
      </c>
      <c r="B63">
        <v>180</v>
      </c>
      <c r="C63">
        <v>94</v>
      </c>
      <c r="D63">
        <v>74</v>
      </c>
      <c r="F63">
        <f t="shared" si="6"/>
        <v>15</v>
      </c>
      <c r="G63">
        <f t="shared" si="7"/>
        <v>7.833333333333333</v>
      </c>
      <c r="H63">
        <f t="shared" si="8"/>
        <v>6.166666666666667</v>
      </c>
    </row>
    <row r="64" spans="1:8" x14ac:dyDescent="0.25">
      <c r="A64">
        <v>12</v>
      </c>
      <c r="B64">
        <v>79</v>
      </c>
      <c r="C64">
        <v>94</v>
      </c>
      <c r="D64">
        <v>58</v>
      </c>
      <c r="F64">
        <f t="shared" si="6"/>
        <v>6.583333333333333</v>
      </c>
      <c r="G64">
        <f t="shared" si="7"/>
        <v>7.833333333333333</v>
      </c>
      <c r="H64">
        <f t="shared" si="8"/>
        <v>4.833333333333333</v>
      </c>
    </row>
    <row r="65" spans="1:8" x14ac:dyDescent="0.25">
      <c r="A65">
        <v>10</v>
      </c>
      <c r="B65">
        <v>46</v>
      </c>
      <c r="C65">
        <v>43</v>
      </c>
      <c r="D65">
        <v>116</v>
      </c>
      <c r="F65">
        <f t="shared" si="6"/>
        <v>4.5999999999999996</v>
      </c>
      <c r="G65">
        <f t="shared" si="7"/>
        <v>4.3</v>
      </c>
      <c r="H65">
        <f t="shared" si="8"/>
        <v>11.6</v>
      </c>
    </row>
    <row r="66" spans="1:8" x14ac:dyDescent="0.25">
      <c r="A66">
        <v>10</v>
      </c>
      <c r="B66">
        <v>31</v>
      </c>
      <c r="C66">
        <v>56</v>
      </c>
      <c r="D66">
        <v>134</v>
      </c>
      <c r="F66">
        <f t="shared" si="6"/>
        <v>3.1</v>
      </c>
      <c r="G66">
        <f t="shared" si="7"/>
        <v>5.6</v>
      </c>
      <c r="H66">
        <f t="shared" si="8"/>
        <v>13.4</v>
      </c>
    </row>
    <row r="67" spans="1:8" x14ac:dyDescent="0.25">
      <c r="A67">
        <v>10</v>
      </c>
      <c r="B67">
        <v>72</v>
      </c>
      <c r="C67">
        <v>94</v>
      </c>
      <c r="D67">
        <v>58</v>
      </c>
      <c r="F67">
        <f t="shared" si="6"/>
        <v>7.2</v>
      </c>
      <c r="G67">
        <f t="shared" si="7"/>
        <v>9.4</v>
      </c>
      <c r="H67">
        <f t="shared" si="8"/>
        <v>5.8</v>
      </c>
    </row>
    <row r="68" spans="1:8" x14ac:dyDescent="0.25">
      <c r="A68">
        <v>10</v>
      </c>
      <c r="B68">
        <v>128</v>
      </c>
      <c r="C68">
        <v>114</v>
      </c>
      <c r="D68">
        <v>30</v>
      </c>
      <c r="F68">
        <f t="shared" si="6"/>
        <v>12.8</v>
      </c>
      <c r="G68">
        <f t="shared" si="7"/>
        <v>11.4</v>
      </c>
      <c r="H68">
        <f t="shared" si="8"/>
        <v>3</v>
      </c>
    </row>
    <row r="69" spans="1:8" x14ac:dyDescent="0.25">
      <c r="A69">
        <v>12</v>
      </c>
      <c r="B69">
        <v>120</v>
      </c>
      <c r="C69">
        <v>82</v>
      </c>
      <c r="D69">
        <v>24</v>
      </c>
      <c r="F69">
        <f t="shared" si="6"/>
        <v>10</v>
      </c>
      <c r="G69">
        <f t="shared" si="7"/>
        <v>6.833333333333333</v>
      </c>
      <c r="H69">
        <f t="shared" si="8"/>
        <v>2</v>
      </c>
    </row>
    <row r="70" spans="1:8" x14ac:dyDescent="0.25">
      <c r="A70">
        <v>10</v>
      </c>
      <c r="B70">
        <v>32</v>
      </c>
      <c r="C70">
        <v>24</v>
      </c>
      <c r="D70">
        <v>152</v>
      </c>
      <c r="F70">
        <f t="shared" si="6"/>
        <v>3.2</v>
      </c>
      <c r="G70">
        <f t="shared" si="7"/>
        <v>2.4</v>
      </c>
      <c r="H70">
        <f t="shared" si="8"/>
        <v>15.2</v>
      </c>
    </row>
    <row r="107" spans="1:8" x14ac:dyDescent="0.25">
      <c r="A107" t="s">
        <v>10</v>
      </c>
    </row>
    <row r="108" spans="1:8" x14ac:dyDescent="0.25">
      <c r="A108" t="s">
        <v>1</v>
      </c>
      <c r="B108" t="s">
        <v>2</v>
      </c>
      <c r="C108" t="s">
        <v>3</v>
      </c>
      <c r="D108" t="s">
        <v>4</v>
      </c>
      <c r="F108" t="s">
        <v>11</v>
      </c>
      <c r="G108" t="s">
        <v>12</v>
      </c>
      <c r="H108" t="s">
        <v>13</v>
      </c>
    </row>
    <row r="109" spans="1:8" x14ac:dyDescent="0.25">
      <c r="A109">
        <v>9</v>
      </c>
      <c r="B109">
        <v>5</v>
      </c>
      <c r="C109">
        <v>72</v>
      </c>
      <c r="D109">
        <v>5</v>
      </c>
      <c r="F109">
        <f>B109/A109</f>
        <v>0.55555555555555558</v>
      </c>
      <c r="G109">
        <f>C109/A109</f>
        <v>8</v>
      </c>
      <c r="H109">
        <f>D109/A109</f>
        <v>0.55555555555555558</v>
      </c>
    </row>
    <row r="110" spans="1:8" x14ac:dyDescent="0.25">
      <c r="A110">
        <v>8</v>
      </c>
      <c r="B110">
        <v>6</v>
      </c>
      <c r="C110">
        <v>42</v>
      </c>
      <c r="D110">
        <v>26</v>
      </c>
      <c r="F110">
        <f t="shared" ref="F110:F118" si="9">B110/A110</f>
        <v>0.75</v>
      </c>
      <c r="G110">
        <f t="shared" ref="G110:G118" si="10">C110/A110</f>
        <v>5.25</v>
      </c>
      <c r="H110">
        <f t="shared" ref="H110:H118" si="11">D110/A110</f>
        <v>3.25</v>
      </c>
    </row>
    <row r="111" spans="1:8" x14ac:dyDescent="0.25">
      <c r="A111">
        <v>11</v>
      </c>
      <c r="B111">
        <v>16</v>
      </c>
      <c r="C111">
        <v>80</v>
      </c>
      <c r="D111">
        <v>18</v>
      </c>
      <c r="F111">
        <f t="shared" si="9"/>
        <v>1.4545454545454546</v>
      </c>
      <c r="G111">
        <f t="shared" si="10"/>
        <v>7.2727272727272725</v>
      </c>
      <c r="H111">
        <f t="shared" si="11"/>
        <v>1.6363636363636365</v>
      </c>
    </row>
    <row r="112" spans="1:8" x14ac:dyDescent="0.25">
      <c r="A112">
        <v>12</v>
      </c>
      <c r="B112">
        <v>22</v>
      </c>
      <c r="C112">
        <v>66</v>
      </c>
      <c r="D112">
        <v>28</v>
      </c>
      <c r="F112">
        <f t="shared" si="9"/>
        <v>1.8333333333333333</v>
      </c>
      <c r="G112">
        <f t="shared" si="10"/>
        <v>5.5</v>
      </c>
      <c r="H112">
        <f t="shared" si="11"/>
        <v>2.3333333333333335</v>
      </c>
    </row>
    <row r="113" spans="1:8" x14ac:dyDescent="0.25">
      <c r="A113">
        <v>12</v>
      </c>
      <c r="B113">
        <v>10</v>
      </c>
      <c r="C113">
        <v>45</v>
      </c>
      <c r="D113">
        <v>15</v>
      </c>
      <c r="F113">
        <f t="shared" si="9"/>
        <v>0.83333333333333337</v>
      </c>
      <c r="G113">
        <f t="shared" si="10"/>
        <v>3.75</v>
      </c>
      <c r="H113">
        <f t="shared" si="11"/>
        <v>1.25</v>
      </c>
    </row>
    <row r="114" spans="1:8" x14ac:dyDescent="0.25">
      <c r="A114">
        <v>12</v>
      </c>
      <c r="B114">
        <v>12</v>
      </c>
      <c r="C114">
        <v>49</v>
      </c>
      <c r="D114">
        <v>14</v>
      </c>
      <c r="F114">
        <f t="shared" si="9"/>
        <v>1</v>
      </c>
      <c r="G114">
        <f t="shared" si="10"/>
        <v>4.083333333333333</v>
      </c>
      <c r="H114">
        <f t="shared" si="11"/>
        <v>1.1666666666666667</v>
      </c>
    </row>
    <row r="115" spans="1:8" x14ac:dyDescent="0.25">
      <c r="A115">
        <v>8</v>
      </c>
      <c r="B115">
        <v>12</v>
      </c>
      <c r="C115">
        <v>37</v>
      </c>
      <c r="D115">
        <v>20</v>
      </c>
      <c r="F115">
        <f t="shared" si="9"/>
        <v>1.5</v>
      </c>
      <c r="G115">
        <f t="shared" si="10"/>
        <v>4.625</v>
      </c>
      <c r="H115">
        <f t="shared" si="11"/>
        <v>2.5</v>
      </c>
    </row>
    <row r="116" spans="1:8" x14ac:dyDescent="0.25">
      <c r="A116">
        <v>12</v>
      </c>
      <c r="B116">
        <v>58</v>
      </c>
      <c r="C116">
        <v>50</v>
      </c>
      <c r="D116">
        <v>82</v>
      </c>
      <c r="F116">
        <f t="shared" si="9"/>
        <v>4.833333333333333</v>
      </c>
      <c r="G116">
        <f t="shared" si="10"/>
        <v>4.166666666666667</v>
      </c>
      <c r="H116">
        <f t="shared" si="11"/>
        <v>6.833333333333333</v>
      </c>
    </row>
    <row r="117" spans="1:8" x14ac:dyDescent="0.25">
      <c r="A117">
        <v>10</v>
      </c>
      <c r="B117">
        <v>28</v>
      </c>
      <c r="C117">
        <v>134</v>
      </c>
      <c r="D117">
        <v>20</v>
      </c>
      <c r="F117">
        <f t="shared" si="9"/>
        <v>2.8</v>
      </c>
      <c r="G117">
        <f t="shared" si="10"/>
        <v>13.4</v>
      </c>
      <c r="H117">
        <f t="shared" si="11"/>
        <v>2</v>
      </c>
    </row>
    <row r="118" spans="1:8" x14ac:dyDescent="0.25">
      <c r="A118">
        <v>10</v>
      </c>
      <c r="B118">
        <v>56</v>
      </c>
      <c r="C118">
        <v>88</v>
      </c>
      <c r="D118">
        <v>6</v>
      </c>
      <c r="F118">
        <f t="shared" si="9"/>
        <v>5.6</v>
      </c>
      <c r="G118">
        <f t="shared" si="10"/>
        <v>8.8000000000000007</v>
      </c>
      <c r="H118">
        <f t="shared" si="11"/>
        <v>0.6</v>
      </c>
    </row>
    <row r="128" spans="1:8" x14ac:dyDescent="0.25">
      <c r="A128" t="s">
        <v>14</v>
      </c>
    </row>
    <row r="129" spans="1:8" x14ac:dyDescent="0.25">
      <c r="A129" t="s">
        <v>1</v>
      </c>
      <c r="B129" t="s">
        <v>2</v>
      </c>
      <c r="C129" t="s">
        <v>3</v>
      </c>
      <c r="D129" t="s">
        <v>4</v>
      </c>
      <c r="F129" t="s">
        <v>11</v>
      </c>
      <c r="G129" t="s">
        <v>12</v>
      </c>
      <c r="H129" t="s">
        <v>13</v>
      </c>
    </row>
    <row r="130" spans="1:8" x14ac:dyDescent="0.25">
      <c r="A130">
        <v>11</v>
      </c>
      <c r="B130">
        <v>88</v>
      </c>
      <c r="C130">
        <v>62</v>
      </c>
      <c r="D130">
        <v>44</v>
      </c>
      <c r="F130">
        <f>B130/A130</f>
        <v>8</v>
      </c>
      <c r="G130">
        <f>C130/A130</f>
        <v>5.6363636363636367</v>
      </c>
      <c r="H130">
        <f>D130/A130</f>
        <v>4</v>
      </c>
    </row>
    <row r="131" spans="1:8" x14ac:dyDescent="0.25">
      <c r="A131">
        <v>12</v>
      </c>
      <c r="B131">
        <v>62</v>
      </c>
      <c r="C131">
        <v>22</v>
      </c>
      <c r="D131">
        <v>109</v>
      </c>
      <c r="F131">
        <f t="shared" ref="F131:F139" si="12">B131/A131</f>
        <v>5.166666666666667</v>
      </c>
      <c r="G131">
        <f t="shared" ref="G131:G139" si="13">C131/A131</f>
        <v>1.8333333333333333</v>
      </c>
      <c r="H131">
        <f t="shared" ref="H131:H139" si="14">D131/A131</f>
        <v>9.0833333333333339</v>
      </c>
    </row>
    <row r="132" spans="1:8" x14ac:dyDescent="0.25">
      <c r="A132">
        <v>10</v>
      </c>
      <c r="B132">
        <v>50</v>
      </c>
      <c r="C132">
        <v>60</v>
      </c>
      <c r="D132">
        <v>67</v>
      </c>
      <c r="F132">
        <f t="shared" si="12"/>
        <v>5</v>
      </c>
      <c r="G132">
        <f t="shared" si="13"/>
        <v>6</v>
      </c>
      <c r="H132">
        <f t="shared" si="14"/>
        <v>6.7</v>
      </c>
    </row>
    <row r="133" spans="1:8" x14ac:dyDescent="0.25">
      <c r="A133">
        <v>9</v>
      </c>
      <c r="B133">
        <v>28</v>
      </c>
      <c r="C133">
        <v>52</v>
      </c>
      <c r="D133">
        <v>48</v>
      </c>
      <c r="F133">
        <f t="shared" si="12"/>
        <v>3.1111111111111112</v>
      </c>
      <c r="G133">
        <f t="shared" si="13"/>
        <v>5.7777777777777777</v>
      </c>
      <c r="H133">
        <f t="shared" si="14"/>
        <v>5.333333333333333</v>
      </c>
    </row>
    <row r="134" spans="1:8" x14ac:dyDescent="0.25">
      <c r="A134">
        <v>10</v>
      </c>
      <c r="B134">
        <v>60</v>
      </c>
      <c r="C134">
        <v>34</v>
      </c>
      <c r="D134">
        <v>31</v>
      </c>
      <c r="F134">
        <f t="shared" si="12"/>
        <v>6</v>
      </c>
      <c r="G134">
        <f t="shared" si="13"/>
        <v>3.4</v>
      </c>
      <c r="H134">
        <f t="shared" si="14"/>
        <v>3.1</v>
      </c>
    </row>
    <row r="135" spans="1:8" x14ac:dyDescent="0.25">
      <c r="A135">
        <v>9</v>
      </c>
      <c r="B135">
        <v>30</v>
      </c>
      <c r="C135">
        <v>120</v>
      </c>
      <c r="D135">
        <v>28</v>
      </c>
      <c r="F135">
        <f t="shared" si="12"/>
        <v>3.3333333333333335</v>
      </c>
      <c r="G135">
        <f t="shared" si="13"/>
        <v>13.333333333333334</v>
      </c>
      <c r="H135">
        <f t="shared" si="14"/>
        <v>3.1111111111111112</v>
      </c>
    </row>
    <row r="136" spans="1:8" x14ac:dyDescent="0.25">
      <c r="A136">
        <v>8</v>
      </c>
      <c r="B136">
        <v>140</v>
      </c>
      <c r="C136">
        <v>3</v>
      </c>
      <c r="D136">
        <v>108</v>
      </c>
      <c r="F136">
        <f t="shared" si="12"/>
        <v>17.5</v>
      </c>
      <c r="G136">
        <f t="shared" si="13"/>
        <v>0.375</v>
      </c>
      <c r="H136">
        <f t="shared" si="14"/>
        <v>13.5</v>
      </c>
    </row>
    <row r="137" spans="1:8" x14ac:dyDescent="0.25">
      <c r="A137">
        <v>13</v>
      </c>
      <c r="B137">
        <v>98</v>
      </c>
      <c r="C137">
        <v>92</v>
      </c>
      <c r="D137">
        <v>120</v>
      </c>
      <c r="F137">
        <f t="shared" si="12"/>
        <v>7.5384615384615383</v>
      </c>
      <c r="G137">
        <f t="shared" si="13"/>
        <v>7.0769230769230766</v>
      </c>
      <c r="H137">
        <f t="shared" si="14"/>
        <v>9.2307692307692299</v>
      </c>
    </row>
    <row r="138" spans="1:8" x14ac:dyDescent="0.25">
      <c r="A138">
        <v>8</v>
      </c>
      <c r="B138">
        <v>32</v>
      </c>
      <c r="C138">
        <v>121</v>
      </c>
      <c r="D138">
        <v>8</v>
      </c>
      <c r="F138">
        <f t="shared" si="12"/>
        <v>4</v>
      </c>
      <c r="G138">
        <f t="shared" si="13"/>
        <v>15.125</v>
      </c>
      <c r="H138">
        <f t="shared" si="14"/>
        <v>1</v>
      </c>
    </row>
    <row r="139" spans="1:8" x14ac:dyDescent="0.25">
      <c r="A139">
        <v>9</v>
      </c>
      <c r="B139">
        <v>12</v>
      </c>
      <c r="C139">
        <v>139</v>
      </c>
      <c r="D139">
        <v>6</v>
      </c>
      <c r="F139">
        <f t="shared" si="12"/>
        <v>1.3333333333333333</v>
      </c>
      <c r="G139">
        <f t="shared" si="13"/>
        <v>15.444444444444445</v>
      </c>
      <c r="H139">
        <f t="shared" si="14"/>
        <v>0.66666666666666663</v>
      </c>
    </row>
    <row r="160" spans="1:1" x14ac:dyDescent="0.25">
      <c r="A160" t="s">
        <v>15</v>
      </c>
    </row>
    <row r="161" spans="2:4" x14ac:dyDescent="0.25">
      <c r="B161" t="s">
        <v>16</v>
      </c>
      <c r="C161" t="s">
        <v>17</v>
      </c>
      <c r="D161" t="s">
        <v>18</v>
      </c>
    </row>
    <row r="162" spans="2:4" x14ac:dyDescent="0.25">
      <c r="B162">
        <v>4.7500000000000001E-2</v>
      </c>
      <c r="C162">
        <v>0.38269999999999998</v>
      </c>
      <c r="D162">
        <v>-4.1599999999999998E-2</v>
      </c>
    </row>
    <row r="163" spans="2:4" x14ac:dyDescent="0.25">
      <c r="B163">
        <v>0.11070000000000001</v>
      </c>
      <c r="C163">
        <v>0.31640000000000001</v>
      </c>
      <c r="D163">
        <v>-9.6500000000000002E-2</v>
      </c>
    </row>
    <row r="164" spans="2:4" x14ac:dyDescent="0.25">
      <c r="B164">
        <v>7.1400000000000005E-2</v>
      </c>
      <c r="C164">
        <v>0.33150000000000002</v>
      </c>
      <c r="D164">
        <v>0.2422</v>
      </c>
    </row>
    <row r="165" spans="2:4" x14ac:dyDescent="0.25">
      <c r="B165">
        <v>6.4000000000000003E-3</v>
      </c>
      <c r="D165">
        <v>-0.18229999999999999</v>
      </c>
    </row>
    <row r="166" spans="2:4" x14ac:dyDescent="0.25">
      <c r="D166">
        <v>0.10979999999999999</v>
      </c>
    </row>
    <row r="168" spans="2:4" x14ac:dyDescent="0.25">
      <c r="B168">
        <f>(B162+B163+B164+B165)/4</f>
        <v>5.9000000000000004E-2</v>
      </c>
      <c r="C168">
        <f>(C162+C163+C164)/3</f>
        <v>0.34353333333333341</v>
      </c>
      <c r="D168">
        <f>(D162+D163+D164+D165+D166)/5</f>
        <v>6.320000000000001E-3</v>
      </c>
    </row>
    <row r="169" spans="2:4" x14ac:dyDescent="0.25">
      <c r="B169">
        <f>STDEV(B162,B163,B164,B165)</f>
        <v>4.3686992724761134E-2</v>
      </c>
      <c r="C169">
        <f>STDEV(C162,C163,C164)</f>
        <v>3.4749436446269634E-2</v>
      </c>
      <c r="D169">
        <f>STDEV(D162,D163,D164,D165,D166)</f>
        <v>0.16940577617070796</v>
      </c>
    </row>
    <row r="170" spans="2:4" x14ac:dyDescent="0.25">
      <c r="B170">
        <f>B169/2</f>
        <v>2.1843496362380567E-2</v>
      </c>
      <c r="C170">
        <f>C169/1.732</f>
        <v>2.0063185015167226E-2</v>
      </c>
      <c r="D170">
        <f>D169/2.236</f>
        <v>7.5762869486005344E-2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2015-09-30T09:33:57Z</dcterms:modified>
</cp:coreProperties>
</file>