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6" i="1" l="1"/>
  <c r="D27" i="1" s="1"/>
  <c r="C26" i="1"/>
  <c r="C27" i="1" s="1"/>
  <c r="B26" i="1"/>
  <c r="B27" i="1" s="1"/>
  <c r="D25" i="1"/>
  <c r="C25" i="1"/>
  <c r="B25" i="1"/>
  <c r="D12" i="1"/>
  <c r="D11" i="1"/>
  <c r="C11" i="1"/>
  <c r="C12" i="1" s="1"/>
  <c r="D10" i="1"/>
  <c r="C10" i="1"/>
</calcChain>
</file>

<file path=xl/sharedStrings.xml><?xml version="1.0" encoding="utf-8"?>
<sst xmlns="http://schemas.openxmlformats.org/spreadsheetml/2006/main" count="16" uniqueCount="14">
  <si>
    <t>Figure 2B</t>
    <phoneticPr fontId="0" type="noConversion"/>
  </si>
  <si>
    <t>WT</t>
    <phoneticPr fontId="0" type="noConversion"/>
  </si>
  <si>
    <t>poxn mutant</t>
    <phoneticPr fontId="0" type="noConversion"/>
  </si>
  <si>
    <t>ppk23 mutant</t>
    <phoneticPr fontId="0" type="noConversion"/>
  </si>
  <si>
    <t>Average</t>
    <phoneticPr fontId="0" type="noConversion"/>
  </si>
  <si>
    <t>SD</t>
    <phoneticPr fontId="0" type="noConversion"/>
  </si>
  <si>
    <t>SE</t>
    <phoneticPr fontId="0" type="noConversion"/>
  </si>
  <si>
    <t>Figure 2C</t>
    <phoneticPr fontId="0" type="noConversion"/>
  </si>
  <si>
    <t>WT as secretor and WT as detector</t>
    <phoneticPr fontId="0" type="noConversion"/>
  </si>
  <si>
    <t>WT as secretor and Ir8a-;Ir25- as detector</t>
    <phoneticPr fontId="0" type="noConversion"/>
  </si>
  <si>
    <t>WT as secretor and orco- as detector</t>
    <phoneticPr fontId="0" type="noConversion"/>
  </si>
  <si>
    <t>WT as secretor and Ir8a-;;orco- as detector</t>
    <phoneticPr fontId="0" type="noConversion"/>
  </si>
  <si>
    <t>Average</t>
    <phoneticPr fontId="0" type="noConversion"/>
  </si>
  <si>
    <t>Figure 2-Source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</si>
</sst>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A2" sqref="A2"/>
    </sheetView>
  </sheetViews>
  <sheetFormatPr defaultRowHeight="15" x14ac:dyDescent="0.25"/>
  <sheetData>
    <row r="2" spans="1:4" x14ac:dyDescent="0.25">
      <c r="A2" t="s">
        <v>13</v>
      </c>
    </row>
    <row r="3" spans="1:4" x14ac:dyDescent="0.25">
      <c r="B3" t="s">
        <v>0</v>
      </c>
    </row>
    <row r="4" spans="1:4" x14ac:dyDescent="0.25">
      <c r="B4" t="s">
        <v>1</v>
      </c>
      <c r="C4" t="s">
        <v>2</v>
      </c>
      <c r="D4" t="s">
        <v>3</v>
      </c>
    </row>
    <row r="5" spans="1:4" x14ac:dyDescent="0.25">
      <c r="B5">
        <v>0.43719999999999998</v>
      </c>
      <c r="C5">
        <v>0.24859999999999999</v>
      </c>
      <c r="D5">
        <v>0.27500000000000002</v>
      </c>
    </row>
    <row r="6" spans="1:4" x14ac:dyDescent="0.25">
      <c r="B6">
        <v>0.51670000000000005</v>
      </c>
      <c r="C6">
        <v>0.49309999999999998</v>
      </c>
      <c r="D6">
        <v>0.33090000000000003</v>
      </c>
    </row>
    <row r="7" spans="1:4" x14ac:dyDescent="0.25">
      <c r="B7">
        <v>0.58150000000000002</v>
      </c>
      <c r="C7">
        <v>0.56620000000000004</v>
      </c>
      <c r="D7">
        <v>0.51559999999999995</v>
      </c>
    </row>
    <row r="8" spans="1:4" x14ac:dyDescent="0.25">
      <c r="B8">
        <v>0.54369999999999996</v>
      </c>
      <c r="C8">
        <v>0.35320000000000001</v>
      </c>
      <c r="D8">
        <v>0.45739999999999997</v>
      </c>
    </row>
    <row r="10" spans="1:4" x14ac:dyDescent="0.25">
      <c r="A10" t="s">
        <v>4</v>
      </c>
      <c r="B10">
        <v>0.51970000000000005</v>
      </c>
      <c r="C10">
        <f t="shared" ref="C10:D10" si="0">(C5+C6+C7+C8)/4</f>
        <v>0.41527500000000001</v>
      </c>
      <c r="D10">
        <f t="shared" si="0"/>
        <v>0.39472500000000005</v>
      </c>
    </row>
    <row r="11" spans="1:4" x14ac:dyDescent="0.25">
      <c r="A11" t="s">
        <v>5</v>
      </c>
      <c r="B11">
        <v>6.1100000000000002E-2</v>
      </c>
      <c r="C11">
        <f t="shared" ref="C11:D11" si="1">STDEV(C5,C6,C7,C8)</f>
        <v>0.14197294049688949</v>
      </c>
      <c r="D11">
        <f t="shared" si="1"/>
        <v>0.11097541394380975</v>
      </c>
    </row>
    <row r="12" spans="1:4" x14ac:dyDescent="0.25">
      <c r="A12" t="s">
        <v>6</v>
      </c>
      <c r="B12">
        <v>3.0599999999999999E-2</v>
      </c>
      <c r="C12">
        <f t="shared" ref="C12:D12" si="2">C11/2</f>
        <v>7.0986470248444747E-2</v>
      </c>
      <c r="D12">
        <f t="shared" si="2"/>
        <v>5.5487706971904874E-2</v>
      </c>
    </row>
    <row r="18" spans="1:5" x14ac:dyDescent="0.25">
      <c r="B18" t="s">
        <v>7</v>
      </c>
    </row>
    <row r="19" spans="1:5" x14ac:dyDescent="0.25">
      <c r="B19" t="s">
        <v>8</v>
      </c>
      <c r="C19" t="s">
        <v>9</v>
      </c>
      <c r="D19" t="s">
        <v>10</v>
      </c>
      <c r="E19" t="s">
        <v>11</v>
      </c>
    </row>
    <row r="20" spans="1:5" x14ac:dyDescent="0.25">
      <c r="B20">
        <v>0.43</v>
      </c>
      <c r="C20">
        <v>0.58150000000000002</v>
      </c>
      <c r="D20">
        <v>-0.34889999999999999</v>
      </c>
      <c r="E20">
        <v>0.04</v>
      </c>
    </row>
    <row r="21" spans="1:5" x14ac:dyDescent="0.25">
      <c r="B21">
        <v>0.25</v>
      </c>
      <c r="C21">
        <v>0.36670000000000003</v>
      </c>
      <c r="D21">
        <v>-0.27350000000000002</v>
      </c>
      <c r="E21">
        <v>0.1</v>
      </c>
    </row>
    <row r="22" spans="1:5" x14ac:dyDescent="0.25">
      <c r="B22">
        <v>0.42</v>
      </c>
      <c r="C22">
        <v>0.49580000000000002</v>
      </c>
      <c r="D22">
        <v>-0.23419999999999999</v>
      </c>
      <c r="E22">
        <v>4.0599999999999997E-2</v>
      </c>
    </row>
    <row r="23" spans="1:5" x14ac:dyDescent="0.25">
      <c r="B23">
        <v>0.28000000000000003</v>
      </c>
      <c r="C23">
        <v>0.38129999999999997</v>
      </c>
      <c r="D23">
        <v>-0.21920000000000001</v>
      </c>
    </row>
    <row r="25" spans="1:5" x14ac:dyDescent="0.25">
      <c r="A25" t="s">
        <v>12</v>
      </c>
      <c r="B25">
        <f>(B20+B21+B22+B23)/4</f>
        <v>0.34499999999999997</v>
      </c>
      <c r="C25">
        <f t="shared" ref="C25:D25" si="3">(C20+C21+C22+C23)/4</f>
        <v>0.45632499999999998</v>
      </c>
      <c r="D25">
        <f t="shared" si="3"/>
        <v>-0.26895000000000002</v>
      </c>
      <c r="E25">
        <v>6.0199999999999997E-2</v>
      </c>
    </row>
    <row r="26" spans="1:5" x14ac:dyDescent="0.25">
      <c r="A26" t="s">
        <v>5</v>
      </c>
      <c r="B26">
        <f>STDEV(B20,B21,B22,B23)</f>
        <v>9.3273790530888273E-2</v>
      </c>
      <c r="C26">
        <f t="shared" ref="C26:D26" si="4">STDEV(C20,C21,C22,C23)</f>
        <v>0.10146994218322355</v>
      </c>
      <c r="D26">
        <f t="shared" si="4"/>
        <v>5.8009568176292846E-2</v>
      </c>
      <c r="E26">
        <v>3.4500000000000003E-2</v>
      </c>
    </row>
    <row r="27" spans="1:5" x14ac:dyDescent="0.25">
      <c r="A27" t="s">
        <v>6</v>
      </c>
      <c r="B27">
        <f>B26/1.732</f>
        <v>5.3853227789196462E-2</v>
      </c>
      <c r="C27">
        <f t="shared" ref="C27:D27" si="5">C26/1.732</f>
        <v>5.8585416964909674E-2</v>
      </c>
      <c r="D27">
        <f t="shared" si="5"/>
        <v>3.34928222726864E-2</v>
      </c>
      <c r="E27">
        <v>1.9900000000000001E-2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2015-09-30T09:21:27Z</dcterms:modified>
</cp:coreProperties>
</file>