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7" i="1" l="1"/>
  <c r="B28" i="1" s="1"/>
  <c r="B26" i="1"/>
  <c r="D13" i="1"/>
  <c r="D12" i="1"/>
  <c r="C12" i="1"/>
  <c r="C13" i="1" s="1"/>
  <c r="D11" i="1"/>
  <c r="C11" i="1"/>
</calcChain>
</file>

<file path=xl/sharedStrings.xml><?xml version="1.0" encoding="utf-8"?>
<sst xmlns="http://schemas.openxmlformats.org/spreadsheetml/2006/main" count="14" uniqueCount="12">
  <si>
    <t>Figure 1-Source data</t>
  </si>
  <si>
    <t>Figure 1C:</t>
    <phoneticPr fontId="0" type="noConversion"/>
  </si>
  <si>
    <t>Figure 1D:</t>
    <phoneticPr fontId="0" type="noConversion"/>
  </si>
  <si>
    <t>Figure 1E:</t>
    <phoneticPr fontId="0" type="noConversion"/>
  </si>
  <si>
    <t>Average</t>
    <phoneticPr fontId="0" type="noConversion"/>
  </si>
  <si>
    <t>SD</t>
    <phoneticPr fontId="0" type="noConversion"/>
  </si>
  <si>
    <t>SE</t>
    <phoneticPr fontId="0" type="noConversion"/>
  </si>
  <si>
    <t>Figure 1I:</t>
    <phoneticPr fontId="0" type="noConversion"/>
  </si>
  <si>
    <t>Mixed as secretor and mixed as detector</t>
    <phoneticPr fontId="0" type="noConversion"/>
  </si>
  <si>
    <t>female as secretor and mixed as detector</t>
    <phoneticPr fontId="0" type="noConversion"/>
  </si>
  <si>
    <t>male as secretor and mixed as detector</t>
    <phoneticPr fontId="0" type="noConversion"/>
  </si>
  <si>
    <t>Average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</si>
</sst>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13" sqref="G13"/>
    </sheetView>
  </sheetViews>
  <sheetFormatPr defaultRowHeight="15" x14ac:dyDescent="0.25"/>
  <sheetData>
    <row r="1" spans="1:4" x14ac:dyDescent="0.25">
      <c r="A1" t="s">
        <v>0</v>
      </c>
    </row>
    <row r="3" spans="1:4" x14ac:dyDescent="0.25">
      <c r="B3" t="s">
        <v>1</v>
      </c>
      <c r="C3" t="s">
        <v>2</v>
      </c>
      <c r="D3" t="s">
        <v>3</v>
      </c>
    </row>
    <row r="4" spans="1:4" x14ac:dyDescent="0.25">
      <c r="B4">
        <v>0.43719999999999998</v>
      </c>
      <c r="C4">
        <v>8.3599999999999994E-2</v>
      </c>
      <c r="D4">
        <v>6.4699999999999994E-2</v>
      </c>
    </row>
    <row r="5" spans="1:4" x14ac:dyDescent="0.25">
      <c r="B5">
        <v>0.51670000000000005</v>
      </c>
      <c r="C5">
        <v>9.8400000000000001E-2</v>
      </c>
      <c r="D5">
        <v>0.2848</v>
      </c>
    </row>
    <row r="6" spans="1:4" x14ac:dyDescent="0.25">
      <c r="B6">
        <v>0.58150000000000002</v>
      </c>
      <c r="C6">
        <v>0.17130000000000001</v>
      </c>
      <c r="D6">
        <v>-0.1142</v>
      </c>
    </row>
    <row r="7" spans="1:4" x14ac:dyDescent="0.25">
      <c r="B7">
        <v>0.54369999999999996</v>
      </c>
      <c r="D7">
        <v>0.13139999999999999</v>
      </c>
    </row>
    <row r="8" spans="1:4" x14ac:dyDescent="0.25">
      <c r="D8">
        <v>0.26719999999999999</v>
      </c>
    </row>
    <row r="9" spans="1:4" x14ac:dyDescent="0.25">
      <c r="D9">
        <v>0.16819999999999999</v>
      </c>
    </row>
    <row r="11" spans="1:4" x14ac:dyDescent="0.25">
      <c r="A11" t="s">
        <v>4</v>
      </c>
      <c r="B11">
        <v>0.51970000000000005</v>
      </c>
      <c r="C11">
        <f>(C4+C5+C6)/3</f>
        <v>0.11776666666666667</v>
      </c>
      <c r="D11">
        <f t="shared" ref="D11" si="0">(D4+D5+D6+D7+D8+D9)/6</f>
        <v>0.13368333333333332</v>
      </c>
    </row>
    <row r="12" spans="1:4" x14ac:dyDescent="0.25">
      <c r="A12" t="s">
        <v>5</v>
      </c>
      <c r="B12">
        <v>6.1100000000000002E-2</v>
      </c>
      <c r="C12">
        <f>STDEV(C4,C5,C6)</f>
        <v>4.6948091903008499E-2</v>
      </c>
      <c r="D12">
        <f t="shared" ref="D12" si="1">STDEV(D4,D5,D6,D7,D8,D9)</f>
        <v>0.14701320235498125</v>
      </c>
    </row>
    <row r="13" spans="1:4" x14ac:dyDescent="0.25">
      <c r="A13" t="s">
        <v>6</v>
      </c>
      <c r="B13">
        <v>3.0599999999999999E-2</v>
      </c>
      <c r="C13">
        <f>C12/1.414</f>
        <v>3.3202328078506718E-2</v>
      </c>
      <c r="D13">
        <f t="shared" ref="D13" si="2">D12/2.45</f>
        <v>6.0005388716318872E-2</v>
      </c>
    </row>
    <row r="18" spans="1:4" x14ac:dyDescent="0.25">
      <c r="A18" t="s">
        <v>7</v>
      </c>
    </row>
    <row r="19" spans="1:4" x14ac:dyDescent="0.25">
      <c r="B19" t="s">
        <v>8</v>
      </c>
      <c r="C19" t="s">
        <v>9</v>
      </c>
      <c r="D19" t="s">
        <v>10</v>
      </c>
    </row>
    <row r="20" spans="1:4" x14ac:dyDescent="0.25">
      <c r="B20">
        <v>0.43</v>
      </c>
      <c r="C20">
        <v>7.6100000000000001E-2</v>
      </c>
      <c r="D20">
        <v>0.2964</v>
      </c>
    </row>
    <row r="21" spans="1:4" x14ac:dyDescent="0.25">
      <c r="B21">
        <v>0.25</v>
      </c>
      <c r="C21">
        <v>1.26E-2</v>
      </c>
      <c r="D21">
        <v>0.3448</v>
      </c>
    </row>
    <row r="22" spans="1:4" x14ac:dyDescent="0.25">
      <c r="B22">
        <v>0.42</v>
      </c>
      <c r="C22">
        <v>5.6000000000000001E-2</v>
      </c>
      <c r="D22">
        <v>0.21010000000000001</v>
      </c>
    </row>
    <row r="23" spans="1:4" x14ac:dyDescent="0.25">
      <c r="B23">
        <v>0.28000000000000003</v>
      </c>
      <c r="D23">
        <v>0.41210000000000002</v>
      </c>
    </row>
    <row r="26" spans="1:4" x14ac:dyDescent="0.25">
      <c r="A26" t="s">
        <v>11</v>
      </c>
      <c r="B26">
        <f t="shared" ref="B26" si="3">(B20+B22+B21+B23)/4</f>
        <v>0.34500000000000003</v>
      </c>
      <c r="C26">
        <v>4.8000000000000001E-2</v>
      </c>
      <c r="D26">
        <v>0.316</v>
      </c>
    </row>
    <row r="27" spans="1:4" x14ac:dyDescent="0.25">
      <c r="A27" t="s">
        <v>5</v>
      </c>
      <c r="B27">
        <f t="shared" ref="B27" si="4">STDEV(B20,B21,B22,B23)</f>
        <v>9.3273790530888273E-2</v>
      </c>
      <c r="C27">
        <v>3.2399999999999998E-2</v>
      </c>
      <c r="D27">
        <v>8.5000000000000006E-2</v>
      </c>
    </row>
    <row r="28" spans="1:4" x14ac:dyDescent="0.25">
      <c r="A28" t="s">
        <v>6</v>
      </c>
      <c r="B28">
        <f t="shared" ref="B28" si="5">B27/2</f>
        <v>4.6636895265444137E-2</v>
      </c>
      <c r="C28">
        <v>1.8700000000000001E-2</v>
      </c>
      <c r="D28">
        <v>4.2000000000000003E-2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2015-09-30T09:19:00Z</dcterms:modified>
</cp:coreProperties>
</file>